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mustac\Documents\"/>
    </mc:Choice>
  </mc:AlternateContent>
  <bookViews>
    <workbookView xWindow="0" yWindow="0" windowWidth="28800" windowHeight="12345" tabRatio="954"/>
  </bookViews>
  <sheets>
    <sheet name="Audit čišćenja bolnica" sheetId="29" r:id="rId1"/>
    <sheet name="Uvod" sheetId="30" r:id="rId2"/>
    <sheet name="Upute" sheetId="39" r:id="rId3"/>
    <sheet name="Standardi za elemente" sheetId="41" r:id="rId4"/>
    <sheet name="Standardni obrazac za audit" sheetId="28" r:id="rId5"/>
    <sheet name="Naslovna strana audita" sheetId="38" r:id="rId6"/>
    <sheet name="SOP predložak Liste rezultata" sheetId="1" r:id="rId7"/>
    <sheet name="Akcijski plan" sheetId="36" r:id="rId8"/>
  </sheets>
  <externalReferences>
    <externalReference r:id="rId9"/>
  </externalReferences>
  <definedNames>
    <definedName name="_xlnm.Print_Area" localSheetId="6">'SOP predložak Liste rezultata'!$A$1:$W$280</definedName>
    <definedName name="_xlnm.Print_Area" localSheetId="3">'Standardi za elemente'!$A$1:$B$113</definedName>
    <definedName name="_xlnm.Print_Area" localSheetId="4">'Standardni obrazac za audit'!$A$1:$Z$29</definedName>
    <definedName name="_xlnm.Print_Area" localSheetId="2">Upute!$A$1:$L$39</definedName>
    <definedName name="_xlnm.Print_Area" localSheetId="1">Uvod!$A$1:$L$37</definedName>
    <definedName name="Response">[1]Sheet1!$B$4:$B$7</definedName>
    <definedName name="TABLE" localSheetId="6">'SOP predložak Liste rezultata'!#REF!</definedName>
    <definedName name="TABLE_2" localSheetId="6">'SOP predložak Liste rezultata'!#REF!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9" i="28" l="1"/>
  <c r="T19" i="28"/>
  <c r="S19" i="28"/>
  <c r="U18" i="28"/>
  <c r="T18" i="28"/>
  <c r="S18" i="28"/>
  <c r="U29" i="1"/>
  <c r="U30" i="1"/>
  <c r="U64" i="1"/>
  <c r="U65" i="1"/>
  <c r="U101" i="1"/>
  <c r="C101" i="1"/>
  <c r="D101" i="1"/>
  <c r="E101" i="1"/>
  <c r="F101" i="1"/>
  <c r="G101" i="1"/>
  <c r="H101" i="1"/>
  <c r="I101" i="1"/>
  <c r="J101" i="1"/>
  <c r="K101" i="1"/>
  <c r="L101" i="1"/>
  <c r="P101" i="1"/>
  <c r="Q101" i="1"/>
  <c r="R101" i="1"/>
  <c r="S101" i="1"/>
  <c r="T101" i="1"/>
  <c r="V101" i="1"/>
  <c r="U102" i="1"/>
  <c r="U140" i="1"/>
  <c r="C140" i="1"/>
  <c r="D140" i="1"/>
  <c r="E140" i="1"/>
  <c r="F140" i="1"/>
  <c r="G140" i="1"/>
  <c r="H140" i="1"/>
  <c r="I140" i="1"/>
  <c r="J140" i="1"/>
  <c r="K140" i="1"/>
  <c r="L140" i="1"/>
  <c r="P140" i="1"/>
  <c r="Q140" i="1"/>
  <c r="R140" i="1"/>
  <c r="S140" i="1"/>
  <c r="T140" i="1"/>
  <c r="V140" i="1"/>
  <c r="U141" i="1"/>
  <c r="C141" i="1"/>
  <c r="D141" i="1"/>
  <c r="E141" i="1"/>
  <c r="F141" i="1"/>
  <c r="G141" i="1"/>
  <c r="H141" i="1"/>
  <c r="I141" i="1"/>
  <c r="J141" i="1"/>
  <c r="K141" i="1"/>
  <c r="L141" i="1"/>
  <c r="P141" i="1"/>
  <c r="Q141" i="1"/>
  <c r="R141" i="1"/>
  <c r="S141" i="1"/>
  <c r="T141" i="1"/>
  <c r="V141" i="1"/>
  <c r="U184" i="1"/>
  <c r="U185" i="1"/>
  <c r="C185" i="1"/>
  <c r="D185" i="1"/>
  <c r="E185" i="1"/>
  <c r="F185" i="1"/>
  <c r="G185" i="1"/>
  <c r="H185" i="1"/>
  <c r="I185" i="1"/>
  <c r="J185" i="1"/>
  <c r="K185" i="1"/>
  <c r="L185" i="1"/>
  <c r="P185" i="1"/>
  <c r="Q185" i="1"/>
  <c r="R185" i="1"/>
  <c r="S185" i="1"/>
  <c r="T185" i="1"/>
  <c r="V185" i="1"/>
  <c r="U226" i="1"/>
  <c r="C226" i="1"/>
  <c r="D226" i="1"/>
  <c r="E226" i="1"/>
  <c r="F226" i="1"/>
  <c r="G226" i="1"/>
  <c r="H226" i="1"/>
  <c r="I226" i="1"/>
  <c r="J226" i="1"/>
  <c r="K226" i="1"/>
  <c r="L226" i="1"/>
  <c r="P226" i="1"/>
  <c r="Q226" i="1"/>
  <c r="R226" i="1"/>
  <c r="S226" i="1"/>
  <c r="T226" i="1"/>
  <c r="V226" i="1"/>
  <c r="U227" i="1"/>
  <c r="U269" i="1"/>
  <c r="C269" i="1"/>
  <c r="D269" i="1"/>
  <c r="E269" i="1"/>
  <c r="F269" i="1"/>
  <c r="G269" i="1"/>
  <c r="H269" i="1"/>
  <c r="I269" i="1"/>
  <c r="J269" i="1"/>
  <c r="K269" i="1"/>
  <c r="L269" i="1"/>
  <c r="P269" i="1"/>
  <c r="Q269" i="1"/>
  <c r="R269" i="1"/>
  <c r="S269" i="1"/>
  <c r="T269" i="1"/>
  <c r="V269" i="1"/>
  <c r="U270" i="1"/>
  <c r="C270" i="1"/>
  <c r="D270" i="1"/>
  <c r="E270" i="1"/>
  <c r="F270" i="1"/>
  <c r="G270" i="1"/>
  <c r="H270" i="1"/>
  <c r="I270" i="1"/>
  <c r="J270" i="1"/>
  <c r="K270" i="1"/>
  <c r="L270" i="1"/>
  <c r="P270" i="1"/>
  <c r="Q270" i="1"/>
  <c r="R270" i="1"/>
  <c r="S270" i="1"/>
  <c r="T270" i="1"/>
  <c r="V270" i="1"/>
  <c r="C227" i="1"/>
  <c r="D227" i="1"/>
  <c r="E227" i="1"/>
  <c r="F227" i="1"/>
  <c r="G227" i="1"/>
  <c r="H227" i="1"/>
  <c r="I227" i="1"/>
  <c r="J227" i="1"/>
  <c r="K227" i="1"/>
  <c r="L227" i="1"/>
  <c r="P227" i="1"/>
  <c r="Q227" i="1"/>
  <c r="R227" i="1"/>
  <c r="S227" i="1"/>
  <c r="T227" i="1"/>
  <c r="V227" i="1"/>
  <c r="C184" i="1"/>
  <c r="D184" i="1"/>
  <c r="E184" i="1"/>
  <c r="F184" i="1"/>
  <c r="G184" i="1"/>
  <c r="H184" i="1"/>
  <c r="I184" i="1"/>
  <c r="J184" i="1"/>
  <c r="K184" i="1"/>
  <c r="L184" i="1"/>
  <c r="P184" i="1"/>
  <c r="Q184" i="1"/>
  <c r="R184" i="1"/>
  <c r="S184" i="1"/>
  <c r="T184" i="1"/>
  <c r="V184" i="1"/>
  <c r="C102" i="1"/>
  <c r="D102" i="1"/>
  <c r="E102" i="1"/>
  <c r="F102" i="1"/>
  <c r="G102" i="1"/>
  <c r="H102" i="1"/>
  <c r="I102" i="1"/>
  <c r="J102" i="1"/>
  <c r="K102" i="1"/>
  <c r="L102" i="1"/>
  <c r="P102" i="1"/>
  <c r="Q102" i="1"/>
  <c r="R102" i="1"/>
  <c r="S102" i="1"/>
  <c r="T102" i="1"/>
  <c r="V102" i="1"/>
  <c r="C64" i="1"/>
  <c r="C65" i="1"/>
  <c r="D65" i="1"/>
  <c r="E65" i="1"/>
  <c r="F65" i="1"/>
  <c r="G65" i="1"/>
  <c r="H65" i="1"/>
  <c r="I65" i="1"/>
  <c r="J65" i="1"/>
  <c r="K65" i="1"/>
  <c r="L65" i="1"/>
  <c r="P65" i="1"/>
  <c r="Q65" i="1"/>
  <c r="R65" i="1"/>
  <c r="S65" i="1"/>
  <c r="T65" i="1"/>
  <c r="V65" i="1"/>
  <c r="C29" i="1"/>
  <c r="C30" i="1"/>
  <c r="D30" i="1"/>
  <c r="E30" i="1"/>
  <c r="F30" i="1"/>
  <c r="G30" i="1"/>
  <c r="H30" i="1"/>
  <c r="I30" i="1"/>
  <c r="J30" i="1"/>
  <c r="K30" i="1"/>
  <c r="L30" i="1"/>
  <c r="P30" i="1"/>
  <c r="Q30" i="1"/>
  <c r="R30" i="1"/>
  <c r="S30" i="1"/>
  <c r="T30" i="1"/>
  <c r="V30" i="1"/>
  <c r="D64" i="1"/>
  <c r="E64" i="1"/>
  <c r="F64" i="1"/>
  <c r="G64" i="1"/>
  <c r="H64" i="1"/>
  <c r="I64" i="1"/>
  <c r="J64" i="1"/>
  <c r="K64" i="1"/>
  <c r="L64" i="1"/>
  <c r="P64" i="1"/>
  <c r="Q64" i="1"/>
  <c r="R64" i="1"/>
  <c r="S64" i="1"/>
  <c r="T64" i="1"/>
  <c r="V64" i="1"/>
  <c r="D29" i="1"/>
  <c r="E29" i="1"/>
  <c r="F29" i="1"/>
  <c r="G29" i="1"/>
  <c r="H29" i="1"/>
  <c r="J29" i="1"/>
  <c r="K29" i="1"/>
  <c r="L29" i="1"/>
  <c r="P29" i="1"/>
  <c r="Q29" i="1"/>
  <c r="R29" i="1"/>
  <c r="S29" i="1"/>
  <c r="T29" i="1"/>
  <c r="V29" i="1"/>
  <c r="V38" i="1"/>
  <c r="V27" i="1"/>
  <c r="V28" i="1"/>
  <c r="V275" i="1"/>
  <c r="V232" i="1"/>
  <c r="V190" i="1"/>
  <c r="V146" i="1"/>
  <c r="V107" i="1"/>
  <c r="V73" i="1"/>
  <c r="X274" i="1"/>
  <c r="V268" i="1"/>
  <c r="W268" i="1"/>
  <c r="V267" i="1"/>
  <c r="W267" i="1"/>
  <c r="V266" i="1"/>
  <c r="W266" i="1"/>
  <c r="V265" i="1"/>
  <c r="W265" i="1"/>
  <c r="W264" i="1"/>
  <c r="V263" i="1"/>
  <c r="W263" i="1"/>
  <c r="V262" i="1"/>
  <c r="W262" i="1"/>
  <c r="W261" i="1"/>
  <c r="V260" i="1"/>
  <c r="W260" i="1"/>
  <c r="V259" i="1"/>
  <c r="W259" i="1"/>
  <c r="V258" i="1"/>
  <c r="W258" i="1"/>
  <c r="V257" i="1"/>
  <c r="W257" i="1"/>
  <c r="V256" i="1"/>
  <c r="W256" i="1"/>
  <c r="V255" i="1"/>
  <c r="W255" i="1"/>
  <c r="X231" i="1"/>
  <c r="V225" i="1"/>
  <c r="W225" i="1"/>
  <c r="V224" i="1"/>
  <c r="W224" i="1"/>
  <c r="V223" i="1"/>
  <c r="W223" i="1"/>
  <c r="V222" i="1"/>
  <c r="W222" i="1"/>
  <c r="V221" i="1"/>
  <c r="W221" i="1"/>
  <c r="V220" i="1"/>
  <c r="W220" i="1"/>
  <c r="W219" i="1"/>
  <c r="V218" i="1"/>
  <c r="W218" i="1"/>
  <c r="V217" i="1"/>
  <c r="W217" i="1"/>
  <c r="W216" i="1"/>
  <c r="V215" i="1"/>
  <c r="W215" i="1"/>
  <c r="W214" i="1"/>
  <c r="V213" i="1"/>
  <c r="W213" i="1"/>
  <c r="V212" i="1"/>
  <c r="W212" i="1"/>
  <c r="W211" i="1"/>
  <c r="X189" i="1"/>
  <c r="V183" i="1"/>
  <c r="W183" i="1"/>
  <c r="V182" i="1"/>
  <c r="W182" i="1"/>
  <c r="V181" i="1"/>
  <c r="W181" i="1"/>
  <c r="V180" i="1"/>
  <c r="W180" i="1"/>
  <c r="V179" i="1"/>
  <c r="W179" i="1"/>
  <c r="V178" i="1"/>
  <c r="W178" i="1"/>
  <c r="V177" i="1"/>
  <c r="W177" i="1"/>
  <c r="V176" i="1"/>
  <c r="W176" i="1"/>
  <c r="V175" i="1"/>
  <c r="W175" i="1"/>
  <c r="W174" i="1"/>
  <c r="V173" i="1"/>
  <c r="W173" i="1"/>
  <c r="V172" i="1"/>
  <c r="W172" i="1"/>
  <c r="V171" i="1"/>
  <c r="W171" i="1"/>
  <c r="V170" i="1"/>
  <c r="W170" i="1"/>
  <c r="X145" i="1"/>
  <c r="V139" i="1"/>
  <c r="W139" i="1"/>
  <c r="V138" i="1"/>
  <c r="W138" i="1"/>
  <c r="V137" i="1"/>
  <c r="W137" i="1"/>
  <c r="W136" i="1"/>
  <c r="V135" i="1"/>
  <c r="W135" i="1"/>
  <c r="V134" i="1"/>
  <c r="W134" i="1"/>
  <c r="V133" i="1"/>
  <c r="W133" i="1"/>
  <c r="V132" i="1"/>
  <c r="W132" i="1"/>
  <c r="V131" i="1"/>
  <c r="W131" i="1"/>
  <c r="V130" i="1"/>
  <c r="W130" i="1"/>
  <c r="V129" i="1"/>
  <c r="W129" i="1"/>
  <c r="W128" i="1"/>
  <c r="V127" i="1"/>
  <c r="W127" i="1"/>
  <c r="V126" i="1"/>
  <c r="W126" i="1"/>
  <c r="V125" i="1"/>
  <c r="W125" i="1"/>
  <c r="E18" i="28"/>
  <c r="E19" i="28"/>
  <c r="M19" i="28"/>
  <c r="M18" i="28"/>
  <c r="N19" i="28"/>
  <c r="N18" i="28"/>
  <c r="W27" i="1"/>
  <c r="W26" i="1"/>
  <c r="V25" i="1"/>
  <c r="W25" i="1"/>
  <c r="V99" i="1"/>
  <c r="W99" i="1"/>
  <c r="V100" i="1"/>
  <c r="W100" i="1"/>
  <c r="V98" i="1"/>
  <c r="W98" i="1"/>
  <c r="V97" i="1"/>
  <c r="W97" i="1"/>
  <c r="V96" i="1"/>
  <c r="W96" i="1"/>
  <c r="V95" i="1"/>
  <c r="W95" i="1"/>
  <c r="W94" i="1"/>
  <c r="V93" i="1"/>
  <c r="W93" i="1"/>
  <c r="V92" i="1"/>
  <c r="W92" i="1"/>
  <c r="V91" i="1"/>
  <c r="W91" i="1"/>
  <c r="W90" i="1"/>
  <c r="V89" i="1"/>
  <c r="W89" i="1"/>
  <c r="V88" i="1"/>
  <c r="W88" i="1"/>
  <c r="V87" i="1"/>
  <c r="W87" i="1"/>
  <c r="W86" i="1"/>
  <c r="W8" i="1"/>
  <c r="V63" i="1"/>
  <c r="W63" i="1"/>
  <c r="V50" i="1"/>
  <c r="W50" i="1"/>
  <c r="V23" i="1"/>
  <c r="W23" i="1"/>
  <c r="V22" i="1"/>
  <c r="W22" i="1"/>
  <c r="V24" i="1"/>
  <c r="W24" i="1"/>
  <c r="W21" i="1"/>
  <c r="V62" i="1"/>
  <c r="W62" i="1"/>
  <c r="V61" i="1"/>
  <c r="W61" i="1"/>
  <c r="V60" i="1"/>
  <c r="W60" i="1"/>
  <c r="W59" i="1"/>
  <c r="V58" i="1"/>
  <c r="W58" i="1"/>
  <c r="V57" i="1"/>
  <c r="W57" i="1"/>
  <c r="V56" i="1"/>
  <c r="W56" i="1"/>
  <c r="V55" i="1"/>
  <c r="W55" i="1"/>
  <c r="V54" i="1"/>
  <c r="W54" i="1"/>
  <c r="W53" i="1"/>
  <c r="V52" i="1"/>
  <c r="W52" i="1"/>
  <c r="V51" i="1"/>
  <c r="W51" i="1"/>
  <c r="W28" i="1"/>
  <c r="V20" i="1"/>
  <c r="W20" i="1"/>
  <c r="V19" i="1"/>
  <c r="W19" i="1"/>
  <c r="W18" i="1"/>
  <c r="V17" i="1"/>
  <c r="W17" i="1"/>
  <c r="V16" i="1"/>
  <c r="W16" i="1"/>
  <c r="W15" i="1"/>
  <c r="V14" i="1"/>
  <c r="W14" i="1"/>
  <c r="V13" i="1"/>
  <c r="W13" i="1"/>
  <c r="V12" i="1"/>
  <c r="W12" i="1"/>
  <c r="V11" i="1"/>
  <c r="W11" i="1"/>
  <c r="V10" i="1"/>
  <c r="W10" i="1"/>
  <c r="V9" i="1"/>
  <c r="W9" i="1"/>
  <c r="C19" i="28"/>
  <c r="D19" i="28"/>
  <c r="F19" i="28"/>
  <c r="G19" i="28"/>
  <c r="H19" i="28"/>
  <c r="J19" i="28"/>
  <c r="K19" i="28"/>
  <c r="O19" i="28"/>
  <c r="P19" i="28"/>
  <c r="Q19" i="28"/>
  <c r="R19" i="28"/>
  <c r="V19" i="28"/>
  <c r="W19" i="28"/>
  <c r="X19" i="28"/>
  <c r="C18" i="28"/>
  <c r="D18" i="28"/>
  <c r="F18" i="28"/>
  <c r="G18" i="28"/>
  <c r="H18" i="28"/>
  <c r="J18" i="28"/>
  <c r="K18" i="28"/>
  <c r="O18" i="28"/>
  <c r="P18" i="28"/>
  <c r="Q18" i="28"/>
  <c r="R18" i="28"/>
  <c r="V18" i="28"/>
  <c r="W18" i="28"/>
  <c r="X18" i="28"/>
  <c r="Y17" i="28"/>
  <c r="Z17" i="28"/>
  <c r="Y16" i="28"/>
  <c r="Z16" i="28"/>
  <c r="Y15" i="28"/>
  <c r="Z15" i="28"/>
  <c r="Y14" i="28"/>
  <c r="Z14" i="28"/>
  <c r="Y13" i="28"/>
  <c r="Z13" i="28"/>
  <c r="Y12" i="28"/>
  <c r="Z12" i="28"/>
  <c r="Y11" i="28"/>
  <c r="Z11" i="28"/>
  <c r="Y10" i="28"/>
  <c r="Z10" i="28"/>
  <c r="Y9" i="28"/>
  <c r="Z9" i="28"/>
  <c r="Y8" i="28"/>
  <c r="Z8" i="28"/>
  <c r="X106" i="1"/>
  <c r="Y19" i="28"/>
  <c r="Y18" i="28"/>
  <c r="Y26" i="28"/>
  <c r="V278" i="1"/>
</calcChain>
</file>

<file path=xl/comments1.xml><?xml version="1.0" encoding="utf-8"?>
<comments xmlns="http://schemas.openxmlformats.org/spreadsheetml/2006/main">
  <authors>
    <author>Bešlić Valentina</author>
  </authors>
  <commentLis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Bešlić Valentina: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<sst xmlns="http://schemas.openxmlformats.org/spreadsheetml/2006/main" count="2269" uniqueCount="2269">
  <si>
    <t>Kerry Abramowski - Area Sterilisation Services Coordinator</t>
  </si>
  <si>
    <t>Greater Southern Area Health Service</t>
  </si>
  <si>
    <r>
      <rPr>
        <b/>
        <sz val="11"/>
        <rFont val="Arial"/>
        <family val="2"/>
      </rPr>
      <t xml:space="preserve">Stropovi, povišena područja, letvice, tračnice za zavjese
</t>
    </r>
  </si>
  <si>
    <r>
      <rPr>
        <sz val="9"/>
        <rFont val="Arial"/>
        <family val="2"/>
      </rPr>
      <t>(i) Na stropovima nema prašine, zemlje, plijesni, prljavštine, mrlja ni paučine.</t>
    </r>
  </si>
  <si>
    <r>
      <rPr>
        <sz val="9"/>
        <rFont val="Arial"/>
        <family val="2"/>
      </rPr>
      <t>(ii) Na pokrivalima za svjetla i difuzorima nema prašine, paučine ni kukaca.</t>
    </r>
  </si>
  <si>
    <r>
      <rPr>
        <sz val="9"/>
        <rFont val="Arial"/>
        <family val="2"/>
      </rPr>
      <t>(iii) Na pločama s prskalicama / mlaznicama i detektorima nema prašine ni paučine.</t>
    </r>
  </si>
  <si>
    <r>
      <rPr>
        <sz val="9"/>
        <rFont val="Arial"/>
        <family val="2"/>
      </rPr>
      <t>(iv) Na električnoj opremi koja je pričvršćena na strop (npr. televizori i monitori) nema prašine, zemlje, plijesni, prljavština, mrlja ni paučine.</t>
    </r>
  </si>
  <si>
    <r>
      <rPr>
        <sz val="9"/>
        <rFont val="Arial"/>
        <family val="2"/>
      </rPr>
      <t>(v) Na povišenim površinama nema prašine, zemlje ni paučine.</t>
    </r>
  </si>
  <si>
    <r>
      <rPr>
        <sz val="9"/>
        <rFont val="Arial"/>
        <family val="2"/>
      </rPr>
      <t xml:space="preserve">(vi) Na tračnicama za zastore nema prašine, zemlje, vlakana, paučine, kukaca ni ljepljivoga materijala. </t>
    </r>
  </si>
  <si>
    <r>
      <rPr>
        <b/>
        <sz val="11"/>
        <rFont val="Arial"/>
        <family val="2"/>
      </rPr>
      <t xml:space="preserve">Cjevovodi, rešetke i ventilacija
</t>
    </r>
  </si>
  <si>
    <r>
      <rPr>
        <sz val="9"/>
        <rFont val="Arial"/>
        <family val="2"/>
      </rPr>
      <t>(i) U svim ventilacijskim otvorima nema vidljivih prepreka i nema prašine, prljavštine, zemlje, taloga, plijesni, paučine, ogrebotina ni drugih tragova.</t>
    </r>
  </si>
  <si>
    <r>
      <rPr>
        <sz val="9"/>
        <rFont val="Arial"/>
        <family val="2"/>
      </rPr>
      <t>(ii) Svi su ventilacijski otvori čisti i nakon čišćenja nisu zatrpani.</t>
    </r>
  </si>
  <si>
    <r>
      <rPr>
        <b/>
        <sz val="11"/>
        <rFont val="Arial"/>
        <family val="2"/>
      </rPr>
      <t xml:space="preserve">Prozori
</t>
    </r>
  </si>
  <si>
    <r>
      <rPr>
        <sz val="9"/>
        <rFont val="Arial"/>
        <family val="2"/>
      </rPr>
      <t>(i) Na unutarnjim staklenim površinama nema nikakvih linija, tragova, mrlja ni ljepljivoga materijala.</t>
    </r>
  </si>
  <si>
    <r>
      <rPr>
        <b/>
        <sz val="11"/>
        <rFont val="Arial"/>
        <family val="2"/>
      </rPr>
      <t>Unutarnji zidovi i ploče za pregradnu ploču</t>
    </r>
  </si>
  <si>
    <r>
      <rPr>
        <sz val="9"/>
        <rFont val="Arial"/>
        <family val="2"/>
      </rPr>
      <t>(i) Na unutarnjim zidovima nema tragova koji se mogu pobrisati, prašine, prljavštine, zemlje, plijesni, ljepljivoga materijala ni paučine.</t>
    </r>
  </si>
  <si>
    <r>
      <rPr>
        <sz val="9"/>
        <rFont val="Arial"/>
        <family val="2"/>
      </rPr>
      <t>(ii) Rukohvati su čisti i bez mrlja.</t>
    </r>
  </si>
  <si>
    <r>
      <rPr>
        <sz val="9"/>
        <rFont val="Arial"/>
        <family val="2"/>
      </rPr>
      <t xml:space="preserve">(iii) Na prekidačima za svjetlo i električnim utikačima nema prašine, prljavštine ni mrlja. </t>
    </r>
  </si>
  <si>
    <r>
      <rPr>
        <sz val="9"/>
        <rFont val="Arial"/>
        <family val="2"/>
      </rPr>
      <t>(iv) Na posudama za doziranje pričvršćenima na zid, poput tekućega sapuna, papirnatih ručnika, držača za rukavice, alkoholnog sredstva za pranje ruku, uključujući i držač za spremnik za alkoholno sredstvo za pranje ruku pored kreveta nema krvi ni tjelesnih tvari, prašine, prljavštine, ostataka ni prolivenih tekućina.</t>
    </r>
  </si>
  <si>
    <r>
      <rPr>
        <b/>
        <sz val="11"/>
        <rFont val="Arial"/>
        <family val="2"/>
      </rPr>
      <t xml:space="preserve">Vrata
</t>
    </r>
  </si>
  <si>
    <r>
      <rPr>
        <sz val="9"/>
        <rFont val="Arial"/>
        <family val="2"/>
      </rPr>
      <t>(i) Na unutarnjim vratima, zatvaračima vrata i okvirima vrata nema tragova koji se mogu pobrisati, prašine, zemlje, mrlja, paučine ni ljepljivoga materijala.</t>
    </r>
  </si>
  <si>
    <r>
      <rPr>
        <sz val="9"/>
        <rFont val="Arial"/>
        <family val="2"/>
      </rPr>
      <t>(ii) Na ventilacijskim otvorima na vratima, rešetkama za odvod/dovod zraka i drugim otvorima za prolaz zraka nema zapreka ni prašine, zemlje, plijesni ni paučine.</t>
    </r>
  </si>
  <si>
    <r>
      <rPr>
        <sz val="9"/>
        <rFont val="Arial"/>
        <family val="2"/>
      </rPr>
      <t>(iii) Na tračnicama na vratima i dovratnicima nema prašine ni drugih ostataka.</t>
    </r>
  </si>
  <si>
    <r>
      <rPr>
        <sz val="9"/>
        <rFont val="Arial"/>
        <family val="2"/>
      </rPr>
      <t>(iv) Na staklenim umecima nema linija, tragova, mrlja ni ljepljivoga materijala.</t>
    </r>
  </si>
  <si>
    <r>
      <rPr>
        <sz val="9"/>
        <rFont val="Arial"/>
        <family val="2"/>
      </rPr>
      <t>(v) Na metalnim površinama i kvakama na vratima nema tragova koji se mogu pobrisati, prašine, zemlje, mrlja, paučine ni ljepljivoga materijala.</t>
    </r>
  </si>
  <si>
    <r>
      <rPr>
        <b/>
        <sz val="11"/>
        <rFont val="Arial"/>
        <family val="2"/>
      </rPr>
      <t>Umivaonici</t>
    </r>
  </si>
  <si>
    <r>
      <rPr>
        <sz val="9"/>
        <rFont val="Arial"/>
        <family val="2"/>
      </rPr>
      <t>(i) Na posudama za doziranje nema nataloženog proizvoda oko štrcaljke za sapun. Nema poprskanog sapuna na zidu, podu ni umivaoniku.</t>
    </r>
  </si>
  <si>
    <r>
      <rPr>
        <sz val="9"/>
        <rFont val="Arial"/>
        <family val="2"/>
      </rPr>
      <t>(ii) Na porculanskim i plastičnim površinama nema prljavštine, masnih mrlja, masnih ostataka, nataloženog sapuna ni mineralnih ostataka.</t>
    </r>
  </si>
  <si>
    <r>
      <rPr>
        <sz val="9"/>
        <rFont val="Arial"/>
        <family val="2"/>
      </rPr>
      <t>(iii) Na instalacijskim sklopovima nema mrlja, prašine, nataloženog sapuna ni mineralnih ostataka.</t>
    </r>
  </si>
  <si>
    <r>
      <rPr>
        <sz val="9"/>
        <rFont val="Arial"/>
        <family val="2"/>
      </rPr>
      <t>(iv) Površine se ravnomjerno sjaje.</t>
    </r>
  </si>
  <si>
    <r>
      <rPr>
        <sz val="9"/>
        <rFont val="Arial"/>
        <family val="2"/>
      </rPr>
      <t>(v) Na zidnim oblogama nema prašine, prljavštine, mrlja/linija, nataloženog sapuna ni mineralnih ostataka.</t>
    </r>
  </si>
  <si>
    <r>
      <rPr>
        <sz val="9"/>
        <rFont val="Arial"/>
        <family val="2"/>
      </rPr>
      <t>(i) Na podu nema prašine, prljavštine, smeća, tragova, vode ni drugih prolivenih tekućina.</t>
    </r>
  </si>
  <si>
    <r>
      <rPr>
        <sz val="9"/>
        <rFont val="Arial"/>
        <family val="2"/>
      </rPr>
      <t xml:space="preserve">(ii) Na rubovima zidova, u kutovima i oko nogu namještaja na podu nema prašine, prljavštine, smeća, prolivenih tekućina ni nagomilanog taloga.  </t>
    </r>
  </si>
  <si>
    <r>
      <rPr>
        <sz val="9"/>
        <rFont val="Arial"/>
        <family val="2"/>
      </rPr>
      <t xml:space="preserve">(iii) Na područjima po kojima se hoda i na okretnim točkama na podu nema prašine, ogrebotina ni mrlja. </t>
    </r>
  </si>
  <si>
    <r>
      <rPr>
        <sz val="9"/>
        <rFont val="Arial"/>
        <family val="2"/>
      </rPr>
      <t>(iv) Svi se podovi jednoliko sjaje.</t>
    </r>
  </si>
  <si>
    <r>
      <rPr>
        <b/>
        <sz val="11"/>
        <rFont val="Arial"/>
        <family val="2"/>
      </rPr>
      <t xml:space="preserve">Na mekanim se podovima nalaze svi sagovi, pločice od sagova i otirači
</t>
    </r>
  </si>
  <si>
    <r>
      <rPr>
        <sz val="9"/>
        <rFont val="Arial"/>
        <family val="2"/>
      </rPr>
      <t xml:space="preserve"> (i) Na podu nema prašine, prljavštine, smeća, tragova, vode ni drugih prolivenih tekućina.</t>
    </r>
  </si>
  <si>
    <r>
      <rPr>
        <sz val="9"/>
        <rFont val="Arial"/>
        <family val="2"/>
      </rPr>
      <t>(ii) Na rubovima zidova, kutovima i oko nogu namještaja na podu nema prašine, prljavštine, smeća, prolivenih tekućina ni nagomilanih ostataka.</t>
    </r>
  </si>
  <si>
    <r>
      <rPr>
        <sz val="9"/>
        <rFont val="Arial"/>
        <family val="2"/>
      </rPr>
      <t>(iii) Na područjima po kojima se hoda i na okretnim točkama na podu nema prašine, ogrebotina ni mrlja.</t>
    </r>
  </si>
  <si>
    <r>
      <rPr>
        <b/>
        <sz val="11"/>
        <rFont val="Arial"/>
        <family val="2"/>
      </rPr>
      <t xml:space="preserve">Električni sklopovi i uređaji
</t>
    </r>
  </si>
  <si>
    <r>
      <rPr>
        <sz val="9"/>
        <rFont val="Arial"/>
        <family val="2"/>
      </rPr>
      <t>(i) U pacijentovoj sobi u hladnjacima i mikrovalnim pećnicama, fontanama za ispijanje vode, bocama za hlađenje i uređajima za led nema mrlja, prašine, prljavštine, ostataka, plijesni ni mineralnih ostataka. Gumene su brtve netaknute i na njima nema plijesni.</t>
    </r>
  </si>
  <si>
    <r>
      <rPr>
        <sz val="9"/>
        <rFont val="Arial"/>
        <family val="2"/>
      </rPr>
      <t xml:space="preserve">(ii) Na računalnim zaslonima, tipkovnicama i telefonima nema ostataka, prašine, mrlja ni prljavštine. </t>
    </r>
  </si>
  <si>
    <r>
      <rPr>
        <sz val="9"/>
        <rFont val="Arial"/>
        <family val="2"/>
      </rPr>
      <t>(iii) Na vanjskom dijelu perača opreme nema mrlja ni gomilanja mineralnih ostataka. Gumene su brtve netaknute i na njima nema plijesni.</t>
    </r>
  </si>
  <si>
    <r>
      <rPr>
        <b/>
        <sz val="11"/>
        <rFont val="Arial"/>
        <family val="2"/>
      </rPr>
      <t xml:space="preserve">Namještaj i sklopovi
</t>
    </r>
  </si>
  <si>
    <r>
      <rPr>
        <sz val="9"/>
        <rFont val="Arial"/>
        <family val="2"/>
      </rPr>
      <t>(i) Na uobičajenom tvrdom namještaju (npr. plastičnim/vinilnim stolcima, stolovima) nema tragova koji se mogu pobrisati, prašine, prljavštine, mrlja, paučine, prolivenih tekućina ni ljepljivoga materijala.</t>
    </r>
  </si>
  <si>
    <r>
      <rPr>
        <sz val="9"/>
        <rFont val="Arial"/>
        <family val="2"/>
      </rPr>
      <t xml:space="preserve">(ii) Na radnim površinama/klupama nema tragova koji se pobrisati, prašine, prljavštine, mrlja, skorenih naslaga, prolivenih tekućina ni ljepljivoga materijala. </t>
    </r>
  </si>
  <si>
    <r>
      <rPr>
        <sz val="9"/>
        <rFont val="Arial"/>
        <family val="2"/>
      </rPr>
      <t>(iii) Na policama nema prašine, prljavštine, paučine, ljepljivoga materijala ni kukaca.</t>
    </r>
  </si>
  <si>
    <r>
      <rPr>
        <sz val="9"/>
        <rFont val="Arial"/>
        <family val="2"/>
      </rPr>
      <t xml:space="preserve">(iv) Na velikim kantama/spremnicima nema prašine, prljavštine ni kukaca. </t>
    </r>
  </si>
  <si>
    <r>
      <rPr>
        <sz val="9"/>
        <rFont val="Arial"/>
        <family val="2"/>
      </rPr>
      <t xml:space="preserve">(v) Na uobičajenom namještaju od tkanine (kauči i stolci) nema tragova koji se mogu pobrisati, prašine, prljavštine, mrlja, paučine, prolivenih tekućina ni ljepljivoga materijala. </t>
    </r>
  </si>
  <si>
    <r>
      <rPr>
        <sz val="9"/>
        <rFont val="Arial"/>
        <family val="2"/>
      </rPr>
      <t>(vi) Na nogama , kotačićima i kugličnim ležajevima na namještaju nema vlakana s krpe za čišćenje, prašine, prljavštine ni paučine.</t>
    </r>
  </si>
  <si>
    <r>
      <rPr>
        <sz val="9"/>
        <rFont val="Arial"/>
        <family val="2"/>
      </rPr>
      <t>(vii) Na zastorima, roletama i zavjesama nema mrlji, prašine, paučine ni vlakana.</t>
    </r>
  </si>
  <si>
    <r>
      <rPr>
        <sz val="9"/>
        <rFont val="Arial"/>
        <family val="2"/>
      </rPr>
      <t>(viii) Na živim i umjetnim biljkama nema prašine ni smeća.</t>
    </r>
  </si>
  <si>
    <r>
      <rPr>
        <sz val="9"/>
        <rFont val="Arial"/>
        <family val="2"/>
      </rPr>
      <t>(ix) Na protupožarnim aparatima i protupožarnim alarmima nema prašine, prljavštine ni paučine.</t>
    </r>
  </si>
  <si>
    <r>
      <rPr>
        <b/>
        <sz val="11"/>
        <rFont val="Arial"/>
        <family val="2"/>
      </rPr>
      <t xml:space="preserve">Čajna kuhinja / Pića (pacijenti) 
</t>
    </r>
  </si>
  <si>
    <r>
      <rPr>
        <sz val="9"/>
        <rFont val="Arial"/>
        <family val="2"/>
      </rPr>
      <t>(i) Na sklopovima, površinama i uređajima (tosteri, mikrovalne pećnice itd.) nema masnoća, prljavštine, prašine, skorenih naslaga ni mrlja.</t>
    </r>
  </si>
  <si>
    <r>
      <rPr>
        <sz val="9"/>
        <rFont val="Arial"/>
        <family val="2"/>
      </rPr>
      <t>(ii) Na napama i ispušnim filterima nema masnoće ni prljavštine na vanjskim i unutarnjim površinama.</t>
    </r>
  </si>
  <si>
    <r>
      <rPr>
        <sz val="9"/>
        <rFont val="Arial"/>
        <family val="2"/>
      </rPr>
      <t>(iii) Na unutarnjim površinama u ormarićima nema masnoća, prljavštine, prašine, skorenih naslaga ni mrlja.</t>
    </r>
  </si>
  <si>
    <r>
      <rPr>
        <sz val="9"/>
        <rFont val="Arial"/>
        <family val="2"/>
      </rPr>
      <t>(v) Motorna ventilacija itd. čista je i u njoj nema prašine ni vlakana.</t>
    </r>
  </si>
  <si>
    <r>
      <rPr>
        <sz val="9"/>
        <rFont val="Arial"/>
        <family val="2"/>
      </rPr>
      <t>(vi) Na vanjskoj strani hladnjaka/zamrzivača nema mrlja ni mineralnih naslaga. Gumene su brtve netaknute i na njima nema plijesni.</t>
    </r>
  </si>
  <si>
    <r>
      <rPr>
        <sz val="9"/>
        <rFont val="Arial"/>
        <family val="2"/>
      </rPr>
      <t xml:space="preserve">(vii) Na unutarnjim površinama u hladnjacima/zamrzivačima nema mrlji, neugodnih mirisa, mineralnih naslaga ni plijesni. </t>
    </r>
  </si>
  <si>
    <r>
      <rPr>
        <sz val="9"/>
        <rFont val="Arial"/>
        <family val="2"/>
      </rPr>
      <t>(viii) Nema štetočina, nema žohara, štakora, miševa ni njihova izmeta.</t>
    </r>
  </si>
  <si>
    <r>
      <rPr>
        <b/>
        <sz val="11"/>
        <rFont val="Arial"/>
        <family val="2"/>
      </rPr>
      <t>Čajna kuhinja / Pića (osoblje)</t>
    </r>
    <r>
      <rPr>
        <b/>
        <sz val="11"/>
        <rFont val="Arial"/>
        <family val="2"/>
      </rPr>
      <t xml:space="preserve"> 
</t>
    </r>
  </si>
  <si>
    <r>
      <rPr>
        <sz val="9"/>
        <rFont val="Arial"/>
        <family val="2"/>
      </rPr>
      <t>(i) Na sklopovima, površinama i uređajima (tosteri, mikrovalne pećnice itd.) nema masnoća, prljavštine, prašine, skorenih naslaga ni mrlja.</t>
    </r>
  </si>
  <si>
    <r>
      <rPr>
        <sz val="9"/>
        <rFont val="Arial"/>
        <family val="2"/>
      </rPr>
      <t>(ii) Na napama i ispušnim filterima nema masti ni prljavštine na vanjskim i unutarnjim površinama.</t>
    </r>
  </si>
  <si>
    <r>
      <rPr>
        <sz val="9"/>
        <rFont val="Arial"/>
        <family val="2"/>
      </rPr>
      <t>(iii) U ormarićima nema masti, prljavštine, prašine, skorenih naslaga ni mrlja.</t>
    </r>
  </si>
  <si>
    <r>
      <rPr>
        <sz val="9"/>
        <rFont val="Arial"/>
        <family val="2"/>
      </rPr>
      <t>(v) Motorna ventilacija je čista i u njoj nema prašine ni vlakana.</t>
    </r>
  </si>
  <si>
    <r>
      <rPr>
        <sz val="9"/>
        <rFont val="Arial"/>
        <family val="2"/>
      </rPr>
      <t>(vi) Na vanjskoj strani hladnjaka/zamrzivača nema mrlja ni mineralnih naslaga. Gumene su brtve netaknute i na njima nema plijesni.</t>
    </r>
  </si>
  <si>
    <r>
      <rPr>
        <sz val="9"/>
        <rFont val="Arial"/>
        <family val="2"/>
      </rPr>
      <t xml:space="preserve">(vii) U hladnjacima/zamrzivačima nema mrlji, neugodnih mirisa, mineralnih naslaga ni plijesni. </t>
    </r>
  </si>
  <si>
    <r>
      <rPr>
        <sz val="9"/>
        <rFont val="Arial"/>
        <family val="2"/>
      </rPr>
      <t xml:space="preserve">(viii) Nema štetočina, nema žohara, štakora, miševa ni njihovog izmeta. </t>
    </r>
  </si>
  <si>
    <r>
      <rPr>
        <sz val="9"/>
        <rFont val="Arial"/>
        <family val="2"/>
      </rPr>
      <t>(i) Na porculanskim i plastičnim površinama nema prljavštine, masnih mrlja, tjelesnih masnoća, nataloženog sapuna ni mineralnih naslaga.</t>
    </r>
  </si>
  <si>
    <r>
      <rPr>
        <sz val="9"/>
        <rFont val="Arial"/>
        <family val="2"/>
      </rPr>
      <t>(ii) Na metalnim površinama, pregradama na tuš kabinama i zrcalima nema linija, zemlje, mrlja, nataloženog sapuna ni naslaga.</t>
    </r>
  </si>
  <si>
    <r>
      <rPr>
        <sz val="9"/>
        <rFont val="Arial"/>
        <family val="2"/>
      </rPr>
      <t>(iii) Na zidnim pločicama i fugama nema prašine, prljavštine, mrlja/linija, plijesni, nataloženog sapuna ni mineralnih naslaga.</t>
    </r>
  </si>
  <si>
    <r>
      <rPr>
        <sz val="9"/>
        <rFont val="Arial"/>
        <family val="2"/>
      </rPr>
      <t>(iv) Na zavjesama za tuš i kupaonskim otiračima nema prljavštine, mrlja, neugodnih mirisa, plijesni ni tjelesnih masnoća.</t>
    </r>
  </si>
  <si>
    <r>
      <rPr>
        <sz val="9"/>
        <rFont val="Arial"/>
        <family val="2"/>
      </rPr>
      <t xml:space="preserve">(v) Na ručkama na pipi i priključcima na slavini nema mrlja, prašine, nataloženog sapuna ni mineralnih naslaga. </t>
    </r>
  </si>
  <si>
    <r>
      <rPr>
        <sz val="9"/>
        <rFont val="Arial"/>
        <family val="2"/>
      </rPr>
      <t>(vi) Na otvorima za odvod i rešetkama nema plijesni, zemlje, mrlja, nataloženog sapuna ni naslaga oksida.</t>
    </r>
  </si>
  <si>
    <r>
      <rPr>
        <sz val="9"/>
        <rFont val="Arial"/>
        <family val="2"/>
      </rPr>
      <t>(vii) U kupaonama nema neugodnih mirisa.</t>
    </r>
  </si>
  <si>
    <r>
      <rPr>
        <sz val="9"/>
        <rFont val="Arial"/>
        <family val="2"/>
      </rPr>
      <t>(viii) Površine se ravnomjerno sjaje.</t>
    </r>
  </si>
  <si>
    <r>
      <rPr>
        <sz val="9"/>
        <rFont val="Arial"/>
        <family val="2"/>
      </rPr>
      <t>(ix) Na vanjskoj površini sanitarnih jedinica za zbrinjavanje otpada nema mrlja ni neugodnih mirisa.</t>
    </r>
  </si>
  <si>
    <r>
      <rPr>
        <b/>
        <sz val="11"/>
        <rFont val="Arial"/>
        <family val="2"/>
      </rPr>
      <t xml:space="preserve">Pacijentov krevet
</t>
    </r>
  </si>
  <si>
    <r>
      <rPr>
        <sz val="9"/>
        <rFont val="Arial"/>
        <family val="2"/>
      </rPr>
      <t>(i) Na okviru kreveta, donjem dijelu i rešetkama nema zemlje, prljavštine, masnoće, prolivenih tekućina, tjelesnih tvari ni ljepljivoga materijala.</t>
    </r>
  </si>
  <si>
    <r>
      <rPr>
        <sz val="9"/>
        <rFont val="Arial"/>
        <family val="2"/>
      </rPr>
      <t>(ii) Na kotačićima/kugličnim ležajevima na krevetu nema vlakana s krpe za pranje, prašine, prljavštine ni paučine.</t>
    </r>
  </si>
  <si>
    <r>
      <rPr>
        <b/>
        <sz val="11"/>
        <rFont val="Arial"/>
        <family val="2"/>
      </rPr>
      <t xml:space="preserve">Oprema pričvršćena na zid uz krevet
</t>
    </r>
  </si>
  <si>
    <r>
      <rPr>
        <sz val="9"/>
        <rFont val="Arial"/>
        <family val="2"/>
      </rPr>
      <t>(i) Sva oprema pričvršćena na zid (npr. zidni usisni uređaj, tlakomjer, kisik, pozivni uređaji, police za rukavice i dr.) i prostor ispod nje moraju biti vidljivo čisti i na njima ne smije biti krvi ni tjelesnih tvari, prašine, ostataka ni prolivenih tekućina.</t>
    </r>
  </si>
  <si>
    <r>
      <rPr>
        <b/>
        <sz val="11"/>
        <rFont val="Arial"/>
        <family val="2"/>
      </rPr>
      <t>Pacijentov namještaj</t>
    </r>
  </si>
  <si>
    <r>
      <rPr>
        <sz val="9"/>
        <rFont val="Arial"/>
        <family val="2"/>
      </rPr>
      <t xml:space="preserve">(i) Na ormariću uz uzglavlje, stolcu, stolu s kotačićima i na svim njihovim dijelovima nema krvi ni tjelesnih tvari, prašine, prljavštine ni ostataka.
</t>
    </r>
  </si>
  <si>
    <r>
      <rPr>
        <sz val="9"/>
        <rFont val="Arial"/>
        <family val="2"/>
      </rPr>
      <t>(ii) Na nogama, kotačićima i kugličnim ležajevima na pacijentovu namještaju nema vlakana s krpa za pranje, prašine, prljavštine ni paučine.</t>
    </r>
  </si>
  <si>
    <r>
      <rPr>
        <b/>
        <sz val="11"/>
        <rFont val="Arial"/>
        <family val="2"/>
      </rPr>
      <t>Medicinska oprema</t>
    </r>
  </si>
  <si>
    <r>
      <rPr>
        <sz val="9"/>
        <rFont val="Arial"/>
        <family val="2"/>
      </rPr>
      <t>(i) Na stalcima za infuziju nema prljavštine, mrlja, prašine, masnoće, prolivenih tekućina, tjelesnih tvari ni ljepljivoga materijala.  Na nogama i kotačićima/kugličnim ležajevima stalka za infuziju nema vlakana s krpe za pranje, prašine, prljavštine ni paučine.</t>
    </r>
  </si>
  <si>
    <r>
      <rPr>
        <sz val="9"/>
        <rFont val="Arial"/>
        <family val="2"/>
      </rPr>
      <t xml:space="preserve">(ii) Na pumpama za infuziju nema prljavštine, mrlja, prašine, masnoće, prolivenih tekućina, tjelesnih tvari ni ljepljivoga materijala. </t>
    </r>
  </si>
  <si>
    <r>
      <rPr>
        <sz val="9"/>
        <rFont val="Arial"/>
        <family val="2"/>
      </rPr>
      <t>(iii) Na opremi za EKG  nema prljavštine, mrlja, prašine, masnoće, prolivenih tekućina, tjelesnih tvari ni ljepljivoga materijala.  Na nogama i kotačićima/kugličnim ležajevima opreme za EKG nema vlakana s krpe za pranje, prašine, prljavštine ni paučine.</t>
    </r>
  </si>
  <si>
    <r>
      <rPr>
        <sz val="9"/>
        <rFont val="Arial"/>
        <family val="2"/>
      </rPr>
      <t>(iv) Na kolicima za zavoje nema prljavštine, mrlja, prašine, masnoće, prolivenih tekućina, tjelesnih tvari ni ljepljivoga materijala. Na nogama i kotačićima/kugličnim ležajevima kolica za zavoje nema vlakana s krpe za pranje, prašine, prljavštine ni paučine.</t>
    </r>
  </si>
  <si>
    <r>
      <rPr>
        <sz val="9"/>
        <rFont val="Arial"/>
        <family val="2"/>
      </rPr>
      <t>(v) Na kolicima za razne postupke/infuziju nema prljavštine, mrlja, prašine, masnoće, prolivenih tekućina, tjelesnih tvari ni ljepljivoga materijala. Na nogama i kotačićima/kugličnim ležajevima kolica za razne postupke/infuziju nema vlakana s krpe za pranje, prašine, prljavštine ni paučine.</t>
    </r>
  </si>
  <si>
    <r>
      <rPr>
        <sz val="9"/>
        <rFont val="Arial"/>
        <family val="2"/>
      </rPr>
      <t>(vi) Na kolicima s opremom za pomoć prilikom zastoja srca nema prljavštine, mrlja, prašine, masnoće, prolivenih tekućina, tjelesnih tvari ni ljepljivoga materijala. Na nogama i kotačićima/kugličnim ležajevima kolica s opremom za pomoć prilikom zastoja srca  nema vlakana s krpe za pranje, prašine, prljavštine ni paučine.</t>
    </r>
  </si>
  <si>
    <r>
      <rPr>
        <sz val="9"/>
        <rFont val="Arial"/>
        <family val="2"/>
      </rPr>
      <t>(vii) Na računalu s kotačima nema prljavštine, mrlja, prašine, masnoće, prolivenih tekućina, tjelesnih tvari ni ljepljivoga materijala. Na nogama i kotačićima/kugličnim ležajevima pokretnoga računala nema vlakana s krpe za pranje, prašine, prljavštine ni paučine.</t>
    </r>
  </si>
  <si>
    <r>
      <rPr>
        <sz val="9"/>
        <rFont val="Arial"/>
        <family val="2"/>
      </rPr>
      <t>(viii) Na kolicima za rublje nema prljavštine, mrlja, prašine, masnoće, prolivenih tekućina, tjelesnih tvari ni ljepljivoga materijala. Na nogama i kotačićima/kugličnim ležajevima kolica za rublje nema vlakana s krpe za pranje, prašine, prljavštine ni paučine.</t>
    </r>
  </si>
  <si>
    <r>
      <rPr>
        <sz val="9"/>
        <rFont val="Arial"/>
        <family val="2"/>
      </rPr>
      <t>(ix) Na nazogastričnim sondama nema prljavštine, mrlja, prašine, masnoće, prolivenih tekućina, tjelesnih tvari ni ljepljivoga materijala.</t>
    </r>
  </si>
  <si>
    <r>
      <rPr>
        <sz val="9"/>
        <rFont val="Arial"/>
        <family val="2"/>
      </rPr>
      <t>(x) Na invalidskim kolicima nema prljavštine, mrlja, prašine, masnoće, prolivenih tekućina, tjelesnih tvari ni ljepljivoga materijala, a na kotačima nema vlakana s krpe za pranje, prašine, prljavštine ni paučine.</t>
    </r>
  </si>
  <si>
    <r>
      <rPr>
        <sz val="9"/>
        <rFont val="Arial"/>
        <family val="2"/>
      </rPr>
      <t>(xi) Na stolicama za vršenje nužde nema prljavštine, mrlja, prašine, masnoće, prolivenih tekućina, tjelesnih tvari ni ljepljivoga materijala, a na kotačima nema vlakana s krpe za pranje, prašine, prljavštine ni paučine.</t>
    </r>
  </si>
  <si>
    <r>
      <rPr>
        <sz val="9"/>
        <rFont val="Arial"/>
        <family val="2"/>
      </rPr>
      <t>(xii) Na drugoj medicinskoj opremi nema prljavštine, mrlja, prašine, masnoće, prolivenih tekućina, tjelesnih tvari ni ljepljivoga materijala.</t>
    </r>
  </si>
  <si>
    <r>
      <rPr>
        <b/>
        <sz val="11"/>
        <rFont val="Arial"/>
        <family val="2"/>
      </rPr>
      <t>Spremnici za otpad</t>
    </r>
  </si>
  <si>
    <r>
      <rPr>
        <sz val="9"/>
        <rFont val="Arial"/>
        <family val="2"/>
      </rPr>
      <t xml:space="preserve">(i) Sve su kante za otpad, košare za rublje i spremnici za oštre predmete puni najviše 3/4 zapremnine </t>
    </r>
  </si>
  <si>
    <r>
      <rPr>
        <sz val="9"/>
        <rFont val="Arial"/>
        <family val="2"/>
      </rPr>
      <t>(ii) Na vanjskim površinama kanti ili spremnika za otpad i košara za rublje nema prljavštine, tjelesnih tekućina ni neugodnih mirisa.</t>
    </r>
  </si>
  <si>
    <r>
      <rPr>
        <b/>
        <sz val="11"/>
        <rFont val="Arial"/>
        <family val="2"/>
      </rPr>
      <t xml:space="preserve">Opća pitanja
</t>
    </r>
  </si>
  <si>
    <r>
      <rPr>
        <sz val="9"/>
        <rFont val="Arial"/>
        <family val="2"/>
      </rPr>
      <t xml:space="preserve">(iii) Ima li nejasnoća u vezi s preventivnim održavanjem uočenim u ovome auditu. Ako da, zabilježite ih u odjeljku za opće komentare. </t>
    </r>
  </si>
  <si>
    <r>
      <rPr>
        <sz val="9"/>
        <rFont val="Arial"/>
        <family val="2"/>
      </rPr>
      <t>(iv) Namještaj nije oštećen i održava se tako da se može čistiti.</t>
    </r>
  </si>
  <si>
    <r>
      <rPr>
        <sz val="9"/>
        <rFont val="Arial"/>
        <family val="2"/>
      </rPr>
      <t>(v) Sva bi područja trebala biti bez mirisa.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</si>
  <si>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</si>
  <si>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</si>
  <si>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Odjel 7 zapad</t>
    </r>
  </si>
  <si>
    <r>
      <rPr>
        <b/>
        <sz val="12"/>
        <rFont val="Arial"/>
        <family val="2"/>
      </rPr>
      <t>Auditor:</t>
    </r>
  </si>
  <si>
    <r>
      <rPr>
        <sz val="12"/>
        <rFont val="Arial"/>
        <family val="2"/>
      </rPr>
      <t>Ivan Petric</t>
    </r>
  </si>
  <si>
    <r>
      <rPr>
        <b/>
        <sz val="12"/>
        <rFont val="Arial"/>
        <family val="2"/>
      </rPr>
      <t>Datum:</t>
    </r>
  </si>
  <si>
    <r>
      <rPr>
        <b/>
        <sz val="12"/>
        <rFont val="Arial"/>
        <family val="2"/>
      </rPr>
      <t>Zgrada</t>
    </r>
  </si>
  <si>
    <r>
      <rPr>
        <b/>
        <sz val="12"/>
        <rFont val="Arial"/>
        <family val="2"/>
      </rPr>
      <t>Sklopovi</t>
    </r>
  </si>
  <si>
    <r>
      <rPr>
        <b/>
        <sz val="12"/>
        <rFont val="Arial"/>
        <family val="2"/>
      </rPr>
      <t>Oprema pacijenata</t>
    </r>
  </si>
  <si>
    <r>
      <rPr>
        <b/>
        <sz val="12"/>
        <rFont val="Arial"/>
        <family val="2"/>
      </rPr>
      <t>Okoliš</t>
    </r>
  </si>
  <si>
    <r>
      <rPr>
        <b/>
        <sz val="12"/>
        <rFont val="Arial"/>
        <family val="2"/>
      </rPr>
      <t>NAZIV SOBE</t>
    </r>
  </si>
  <si>
    <r>
      <rPr>
        <sz val="9"/>
        <rFont val="Calibri"/>
      </rPr>
      <t>TVRDI PODOVI</t>
    </r>
  </si>
  <si>
    <r>
      <rPr>
        <sz val="9"/>
        <rFont val="Calibri"/>
      </rPr>
      <t>MEKI PODOVI</t>
    </r>
  </si>
  <si>
    <r>
      <rPr>
        <sz val="9"/>
        <color theme="1"/>
        <rFont val="Calibri"/>
        <family val="2"/>
        <charset val="238"/>
      </rPr>
      <t xml:space="preserve">STAKLENE POVRŠINE: </t>
    </r>
  </si>
  <si>
    <r>
      <rPr>
        <sz val="9"/>
        <color theme="1"/>
        <rFont val="Calibri"/>
        <family val="2"/>
        <charset val="238"/>
      </rPr>
      <t>VRATA:</t>
    </r>
  </si>
  <si>
    <r>
      <rPr>
        <sz val="9"/>
        <color theme="1"/>
        <rFont val="Calibri"/>
        <family val="2"/>
        <charset val="238"/>
      </rPr>
      <t>VANJSKA PODRUČJA, PRPOTUPOŽARNI IZLAZI, PRILAZNI PUTEVI, ULAZI:</t>
    </r>
  </si>
  <si>
    <r>
      <rPr>
        <sz val="9"/>
        <color theme="1"/>
        <rFont val="Calibri"/>
        <family val="2"/>
        <charset val="238"/>
      </rPr>
      <t>ZIDOVI, PREGRADNE PLOČE I STROPOVI:</t>
    </r>
  </si>
  <si>
    <r>
      <rPr>
        <sz val="9"/>
        <color theme="1"/>
        <rFont val="Calibri"/>
        <family val="2"/>
        <charset val="238"/>
      </rPr>
      <t>CJEVOVODI, REŠETKE I VENTILACIJA:</t>
    </r>
  </si>
  <si>
    <r>
      <rPr>
        <sz val="9"/>
        <color theme="1"/>
        <rFont val="Calibri"/>
        <family val="2"/>
        <charset val="238"/>
      </rPr>
      <t>ROLETE</t>
    </r>
  </si>
  <si>
    <r>
      <rPr>
        <sz val="9"/>
        <color theme="1"/>
        <rFont val="Calibri"/>
        <family val="2"/>
        <charset val="238"/>
      </rPr>
      <t>ELEKTRIČNI SKLOPOVI I UREĐAJI:</t>
    </r>
  </si>
  <si>
    <r>
      <rPr>
        <sz val="9"/>
        <color theme="1"/>
        <rFont val="Calibri"/>
        <family val="2"/>
        <charset val="238"/>
      </rPr>
      <t>ODSISNI VENTILATORI:</t>
    </r>
  </si>
  <si>
    <r>
      <rPr>
        <sz val="9"/>
        <color theme="1"/>
        <rFont val="Calibri"/>
        <family val="2"/>
        <charset val="238"/>
      </rPr>
      <t>STOLCI I FOTELJE:</t>
    </r>
  </si>
  <si>
    <r>
      <rPr>
        <sz val="9"/>
        <color theme="1"/>
        <rFont val="Calibri"/>
        <family val="2"/>
        <charset val="238"/>
      </rPr>
      <t>PACIJENTOVA OKOLINA:</t>
    </r>
  </si>
  <si>
    <r>
      <rPr>
        <sz val="9"/>
        <color theme="1"/>
        <rFont val="Calibri"/>
        <family val="2"/>
        <charset val="238"/>
      </rPr>
      <t>KREVETNA JEDINICA:</t>
    </r>
  </si>
  <si>
    <r>
      <rPr>
        <sz val="9"/>
        <color theme="1"/>
        <rFont val="Calibri"/>
        <family val="2"/>
        <charset val="238"/>
      </rPr>
      <t>KUHINJSKI SKLOPOVI:</t>
    </r>
  </si>
  <si>
    <r>
      <rPr>
        <sz val="9"/>
        <color theme="1"/>
        <rFont val="Calibri"/>
        <family val="2"/>
        <charset val="238"/>
      </rPr>
      <t>HLADNJACI</t>
    </r>
  </si>
  <si>
    <r>
      <rPr>
        <sz val="9"/>
        <color theme="1"/>
        <rFont val="Calibri"/>
        <family val="2"/>
        <charset val="238"/>
      </rPr>
      <t>UMIVAONICI, SUDOPERI, KADE:</t>
    </r>
  </si>
  <si>
    <r>
      <rPr>
        <sz val="9"/>
        <color theme="1"/>
        <rFont val="Calibri"/>
        <family val="2"/>
        <charset val="238"/>
      </rPr>
      <t>TUŠ KABINE:</t>
    </r>
  </si>
  <si>
    <r>
      <rPr>
        <sz val="9"/>
        <color theme="1"/>
        <rFont val="Calibri"/>
        <family val="2"/>
        <charset val="238"/>
      </rPr>
      <t>ZAHODI:</t>
    </r>
  </si>
  <si>
    <r>
      <rPr>
        <sz val="9"/>
        <color theme="1"/>
        <rFont val="Calibri"/>
        <family val="2"/>
        <charset val="238"/>
      </rPr>
      <t xml:space="preserve">   HIDROMASAŽNE KADE:</t>
    </r>
  </si>
  <si>
    <r>
      <rPr>
        <sz val="9"/>
        <color theme="1"/>
        <rFont val="Calibri"/>
        <family val="2"/>
        <charset val="238"/>
      </rPr>
      <t>OPREMA ZA PACIJENTA:</t>
    </r>
  </si>
  <si>
    <r>
      <rPr>
        <sz val="9"/>
        <color theme="1"/>
        <rFont val="Calibri"/>
        <family val="2"/>
        <charset val="238"/>
      </rPr>
      <t>OPREMA ZA ČIŠĆENJE</t>
    </r>
  </si>
  <si>
    <r>
      <rPr>
        <sz val="9"/>
        <color theme="1"/>
        <rFont val="Calibri"/>
        <family val="2"/>
        <charset val="238"/>
      </rPr>
      <t>OPĆA UREDNOST: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</si>
  <si>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</si>
  <si>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</si>
  <si>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sz val="12"/>
        <rFont val="Arial"/>
        <family val="2"/>
      </rPr>
      <t>Soba s lijekovima na odjelu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</si>
  <si>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</si>
  <si>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</si>
  <si>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</si>
  <si>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</si>
  <si>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</si>
  <si>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</si>
  <si>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</si>
  <si>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</si>
  <si>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</si>
  <si>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Prostor za čisto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</si>
  <si>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</si>
  <si>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</si>
  <si>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</si>
  <si>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</si>
  <si>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</si>
  <si>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</si>
  <si>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</si>
  <si>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</si>
  <si>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</si>
  <si>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Prostor za nečisto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</si>
  <si>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</si>
  <si>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</si>
  <si>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</si>
  <si>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</si>
  <si>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</si>
  <si>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</si>
  <si>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</si>
  <si>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</si>
  <si>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</si>
  <si>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</si>
  <si>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</si>
  <si>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Čajna kuhinja za pacijente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</si>
  <si>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</si>
  <si>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</si>
  <si>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</si>
  <si>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</si>
  <si>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</si>
  <si>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</si>
  <si>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</si>
  <si>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</si>
  <si>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</si>
  <si>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</si>
  <si>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</si>
  <si>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Čajna kuhinja za osoblje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</si>
  <si>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</si>
  <si>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</si>
  <si>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</si>
  <si>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Soba 1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</si>
  <si>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</si>
  <si>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</si>
  <si>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</si>
  <si>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Soba 2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</si>
  <si>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</si>
  <si>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</si>
  <si>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</si>
  <si>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Soba 3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</si>
  <si>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</si>
  <si>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</si>
  <si>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</si>
  <si>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Soba 4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</si>
  <si>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</si>
  <si>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</si>
  <si>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</si>
  <si>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</si>
  <si>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</si>
  <si>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Soba 5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</si>
  <si>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</si>
  <si>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</si>
  <si>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Ostvariva ocjena 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</si>
  <si>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</si>
  <si>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</si>
  <si>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(ovdje umetnite komentare)</t>
    </r>
  </si>
  <si>
    <r>
      <rPr>
        <b/>
        <sz val="11"/>
        <color theme="0"/>
        <rFont val="Calibri"/>
        <family val="2"/>
      </rPr>
      <t>Ustanova:</t>
    </r>
  </si>
  <si>
    <r>
      <rPr>
        <b/>
        <sz val="11"/>
        <color theme="0"/>
        <rFont val="Calibri"/>
        <family val="2"/>
      </rPr>
      <t>Odjel:</t>
    </r>
  </si>
  <si>
    <r>
      <rPr>
        <b/>
        <sz val="11"/>
        <color theme="0"/>
        <rFont val="Calibri"/>
        <family val="2"/>
      </rPr>
      <t>Razina funkcionalnih rizika i stopa:</t>
    </r>
  </si>
  <si>
    <r>
      <rPr>
        <b/>
        <sz val="11"/>
        <color theme="0"/>
        <rFont val="Calibri"/>
        <family val="2"/>
      </rPr>
      <t>Datum audita:</t>
    </r>
  </si>
  <si>
    <r>
      <rPr>
        <b/>
        <sz val="11"/>
        <color theme="0"/>
        <rFont val="Calibri"/>
        <family val="2"/>
      </rPr>
      <t>Ime auditora:</t>
    </r>
  </si>
  <si>
    <r>
      <rPr>
        <b/>
        <sz val="14"/>
        <rFont val="Arial"/>
        <family val="2"/>
      </rPr>
      <t>Interni audit čišćenja bolnice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</si>
  <si>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</si>
  <si>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</si>
  <si>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</si>
  <si>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b/>
        <sz val="12"/>
        <rFont val="Arial"/>
        <family val="2"/>
      </rPr>
      <t>Auditor: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</si>
  <si>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</si>
  <si>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</si>
  <si>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</si>
  <si>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</si>
  <si>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</si>
  <si>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</si>
  <si>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</si>
  <si>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</si>
  <si>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</si>
  <si>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</si>
  <si>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</si>
  <si>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</si>
  <si>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</si>
  <si>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</si>
  <si>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</si>
  <si>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</si>
  <si>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</si>
  <si>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</si>
  <si>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</si>
  <si>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</si>
  <si>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</si>
  <si>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</si>
  <si>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</si>
  <si>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b/>
        <sz val="12"/>
        <rFont val="Arial"/>
        <family val="2"/>
      </rPr>
      <t>Stropovi, povišena područja, letvice, tračnice za zavjese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</si>
  <si>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</si>
  <si>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</si>
  <si>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</si>
  <si>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</si>
  <si>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</si>
  <si>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</si>
  <si>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</si>
  <si>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</si>
  <si>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</si>
  <si>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</si>
  <si>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</si>
  <si>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</si>
  <si>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</si>
  <si>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</si>
  <si>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</si>
  <si>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</si>
  <si>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</si>
  <si>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</si>
  <si>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</si>
  <si>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pokrivalima za svjetla i difuzorima nema prašine, paučine ni kukaca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</si>
  <si>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</si>
  <si>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</si>
  <si>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</si>
  <si>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</si>
  <si>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</si>
  <si>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</si>
  <si>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</si>
  <si>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</si>
  <si>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</si>
  <si>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</si>
  <si>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</si>
  <si>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</si>
  <si>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</si>
  <si>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</si>
  <si>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</si>
  <si>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</si>
  <si>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</si>
  <si>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</si>
  <si>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</si>
  <si>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pločama s prskalicama / mlaznicama i detektorima nema prašine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</si>
  <si>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</si>
  <si>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</si>
  <si>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</si>
  <si>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</si>
  <si>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</si>
  <si>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</si>
  <si>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</si>
  <si>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</si>
  <si>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</si>
  <si>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</si>
  <si>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</si>
  <si>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</si>
  <si>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</si>
  <si>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</si>
  <si>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</si>
  <si>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</si>
  <si>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</si>
  <si>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</si>
  <si>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</si>
  <si>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električnoj opremi koja je pričvršćena na strop (npr. televizori i monitori) nema prašine, zemlje, plijesni, prljavština, mrlja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</si>
  <si>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</si>
  <si>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</si>
  <si>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</si>
  <si>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</si>
  <si>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</si>
  <si>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</si>
  <si>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</si>
  <si>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</si>
  <si>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</si>
  <si>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</si>
  <si>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</si>
  <si>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</si>
  <si>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</si>
  <si>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</si>
  <si>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</si>
  <si>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</si>
  <si>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</si>
  <si>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</si>
  <si>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</si>
  <si>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povišenim površinama nema prašine, zemlje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</si>
  <si>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</si>
  <si>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</si>
  <si>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</si>
  <si>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</si>
  <si>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</si>
  <si>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</si>
  <si>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</si>
  <si>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</si>
  <si>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</si>
  <si>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</si>
  <si>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</si>
  <si>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</si>
  <si>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</si>
  <si>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</si>
  <si>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</si>
  <si>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</si>
  <si>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</si>
  <si>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</si>
  <si>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</si>
  <si>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 xml:space="preserve">Na tračnicama za zastore nema prašine, zemlje, vlakana, paučine, kukaca ni ljepljivoga materijala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</si>
  <si>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</si>
  <si>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</si>
  <si>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</si>
  <si>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</si>
  <si>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</si>
  <si>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</si>
  <si>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</si>
  <si>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</si>
  <si>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</si>
  <si>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</si>
  <si>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</si>
  <si>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</si>
  <si>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</si>
  <si>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</si>
  <si>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</si>
  <si>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</si>
  <si>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</si>
  <si>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</si>
  <si>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</si>
  <si>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Cjevovodi, rešetke i ventilacija
</t>
    </r>
  </si>
  <si>
    <r>
      <rPr>
        <sz val="12"/>
        <rFont val="Arial"/>
        <family val="2"/>
      </rPr>
      <t>U svim ventilacijskim otvorima nema vidljivih prepreka i nema prašine, prljavštine, zemlje, taloga, plijesni, paučine, ogrebotina ni drugih tragova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</si>
  <si>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</si>
  <si>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</si>
  <si>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</si>
  <si>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</si>
  <si>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</si>
  <si>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</si>
  <si>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</si>
  <si>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</si>
  <si>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</si>
  <si>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</si>
  <si>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</si>
  <si>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</si>
  <si>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</si>
  <si>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</si>
  <si>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</si>
  <si>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</si>
  <si>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</si>
  <si>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</si>
  <si>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</si>
  <si>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Svi su ventilacijski otvori čisti i nakon čišćenja nisu zatrpani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</si>
  <si>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</si>
  <si>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</si>
  <si>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</si>
  <si>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</si>
  <si>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</si>
  <si>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</si>
  <si>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</si>
  <si>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</si>
  <si>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</si>
  <si>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</si>
  <si>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</si>
  <si>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</si>
  <si>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</si>
  <si>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</si>
  <si>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</si>
  <si>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</si>
  <si>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</si>
  <si>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</si>
  <si>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</si>
  <si>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Prozori
</t>
    </r>
  </si>
  <si>
    <r>
      <rPr>
        <sz val="12"/>
        <rFont val="Arial"/>
        <family val="2"/>
      </rPr>
      <t>Na unutarnjim staklenim površinama nema nikakvih linija, tragova, mrlja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</si>
  <si>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</si>
  <si>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</si>
  <si>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</si>
  <si>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</si>
  <si>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</si>
  <si>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</si>
  <si>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</si>
  <si>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</si>
  <si>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</si>
  <si>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</si>
  <si>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</si>
  <si>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</si>
  <si>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</si>
  <si>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</si>
  <si>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</si>
  <si>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</si>
  <si>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</si>
  <si>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</si>
  <si>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</si>
  <si>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Okviri, tračnice i rubovi na prozorima čisti su i na njima nema prašine, prljavštine, tragova, kukaca, plijesni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</si>
  <si>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</si>
  <si>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</si>
  <si>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</si>
  <si>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</si>
  <si>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</si>
  <si>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</si>
  <si>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</si>
  <si>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</si>
  <si>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</si>
  <si>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</si>
  <si>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</si>
  <si>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</si>
  <si>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</si>
  <si>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</si>
  <si>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</si>
  <si>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</si>
  <si>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</si>
  <si>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</si>
  <si>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</si>
  <si>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Unutarnji zidovi i ploče za pregradnu ploču</t>
    </r>
  </si>
  <si>
    <r>
      <rPr>
        <sz val="12"/>
        <rFont val="Arial"/>
        <family val="2"/>
      </rPr>
      <t>Na unutarnjim zidovima nema tragova koji se mogu pobrisati, prašine, prljavštine, zemlje, plijesni, ljepljivoga materijala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</si>
  <si>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</si>
  <si>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</si>
  <si>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</si>
  <si>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</si>
  <si>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</si>
  <si>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</si>
  <si>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</si>
  <si>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</si>
  <si>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</si>
  <si>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</si>
  <si>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</si>
  <si>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</si>
  <si>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</si>
  <si>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</si>
  <si>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</si>
  <si>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</si>
  <si>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</si>
  <si>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</si>
  <si>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</si>
  <si>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Rukohvati su čisti i bez mrlja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</si>
  <si>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</si>
  <si>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</si>
  <si>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</si>
  <si>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</si>
  <si>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</si>
  <si>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</si>
  <si>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</si>
  <si>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</si>
  <si>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</si>
  <si>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</si>
  <si>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</si>
  <si>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</si>
  <si>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</si>
  <si>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</si>
  <si>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</si>
  <si>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</si>
  <si>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</si>
  <si>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</si>
  <si>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</si>
  <si>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 xml:space="preserve">Na prekidačima za svjetlo i električnim utikačima nema prašine, prljavštine ni mrlja.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</si>
  <si>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</si>
  <si>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</si>
  <si>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</si>
  <si>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</si>
  <si>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</si>
  <si>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</si>
  <si>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</si>
  <si>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</si>
  <si>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</si>
  <si>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</si>
  <si>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</si>
  <si>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</si>
  <si>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</si>
  <si>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</si>
  <si>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</si>
  <si>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</si>
  <si>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</si>
  <si>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</si>
  <si>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</si>
  <si>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posudama za doziranje pričvršćenima na zid, poput tekućega sapuna, papirnatih ručnika, držača za rukavice, alkoholnog sredstva za pranje ruku, uključujući i držač za spremnik za alkoholno sredstvo za pranje ruku pored kreveta nema krvi ni tjelesnih tvari, prašine, prljavštine, ostataka ni prolivenih tekućina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</si>
  <si>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</si>
  <si>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</si>
  <si>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</si>
  <si>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</si>
  <si>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</si>
  <si>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</si>
  <si>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</si>
  <si>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</si>
  <si>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</si>
  <si>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</si>
  <si>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</si>
  <si>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</si>
  <si>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</si>
  <si>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</si>
  <si>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</si>
  <si>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</si>
  <si>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</si>
  <si>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</si>
  <si>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</si>
  <si>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Vrata
</t>
    </r>
  </si>
  <si>
    <r>
      <rPr>
        <sz val="12"/>
        <rFont val="Arial"/>
        <family val="2"/>
      </rPr>
      <t>Na unutarnjim vratima, zatvaračima vrata i okvirima vrata nema tragova koji se mogu pobrisati, prašine, zemlje, mrlja, paučine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</si>
  <si>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</si>
  <si>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</si>
  <si>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</si>
  <si>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</si>
  <si>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</si>
  <si>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</si>
  <si>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</si>
  <si>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</si>
  <si>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</si>
  <si>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</si>
  <si>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</si>
  <si>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</si>
  <si>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</si>
  <si>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</si>
  <si>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</si>
  <si>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</si>
  <si>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</si>
  <si>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</si>
  <si>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</si>
  <si>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ventilacijskim otvorima na vratima, rešetkama za odvod/dovod zraka i drugim otvorima za prolaz zraka nema zapreka ni prašine, zemlje, plijesni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</si>
  <si>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</si>
  <si>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</si>
  <si>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</si>
  <si>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</si>
  <si>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</si>
  <si>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</si>
  <si>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</si>
  <si>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</si>
  <si>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</si>
  <si>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</si>
  <si>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</si>
  <si>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</si>
  <si>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</si>
  <si>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</si>
  <si>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</si>
  <si>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</si>
  <si>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</si>
  <si>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</si>
  <si>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</si>
  <si>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Ostvariva ocjena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</si>
  <si>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</si>
  <si>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</si>
  <si>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</si>
  <si>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</si>
  <si>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b/>
        <sz val="14"/>
        <rFont val="Arial"/>
        <family val="2"/>
      </rPr>
      <t>Interni audit čišćenja bolnice - lista rezultata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</si>
  <si>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</si>
  <si>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</si>
  <si>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</si>
  <si>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</si>
  <si>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</si>
  <si>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</si>
  <si>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</si>
  <si>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</si>
  <si>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</si>
  <si>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</si>
  <si>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</si>
  <si>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</si>
  <si>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</si>
  <si>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</si>
  <si>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</si>
  <si>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</si>
  <si>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</si>
  <si>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</si>
  <si>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</si>
  <si>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</si>
  <si>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</si>
  <si>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</si>
  <si>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</si>
  <si>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</si>
  <si>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</si>
  <si>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</si>
  <si>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sz val="12"/>
        <rFont val="Arial"/>
        <family val="2"/>
      </rPr>
      <t>Na tračnicama na vratima i dovratnicima nema prašine ni drugih ostataka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</si>
  <si>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</si>
  <si>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</si>
  <si>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</si>
  <si>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</si>
  <si>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</si>
  <si>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</si>
  <si>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</si>
  <si>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</si>
  <si>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</si>
  <si>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</si>
  <si>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</si>
  <si>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</si>
  <si>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</si>
  <si>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</si>
  <si>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</si>
  <si>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</si>
  <si>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</si>
  <si>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</si>
  <si>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</si>
  <si>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staklenim umecima nema linija, tragova, mrlja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</si>
  <si>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</si>
  <si>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</si>
  <si>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</si>
  <si>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</si>
  <si>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</si>
  <si>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</si>
  <si>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</si>
  <si>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</si>
  <si>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</si>
  <si>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</si>
  <si>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</si>
  <si>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</si>
  <si>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</si>
  <si>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</si>
  <si>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</si>
  <si>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</si>
  <si>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</si>
  <si>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</si>
  <si>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</si>
  <si>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metalnim površinama i kvakama na vratima nema tragova koji se mogu pobrisati, prašine, zemlje, mrlja, paučine ni ljepljivoga materijala.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</si>
  <si>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</si>
  <si>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</si>
  <si>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</si>
  <si>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</si>
  <si>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</si>
  <si>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</si>
  <si>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</si>
  <si>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</si>
  <si>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</si>
  <si>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</si>
  <si>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</si>
  <si>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</si>
  <si>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</si>
  <si>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</si>
  <si>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</si>
  <si>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</si>
  <si>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</si>
  <si>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</si>
  <si>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</si>
  <si>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Umivaonici</t>
    </r>
  </si>
  <si>
    <r>
      <rPr>
        <sz val="12"/>
        <rFont val="Arial"/>
        <family val="2"/>
      </rPr>
      <t>Na posudama za doziranje nema nataloženog proizvoda oko štrcaljke za sapun. Nema poprskanog sapuna na zidu, podu ni umivaoniku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</si>
  <si>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</si>
  <si>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</si>
  <si>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</si>
  <si>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</si>
  <si>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</si>
  <si>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</si>
  <si>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</si>
  <si>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</si>
  <si>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</si>
  <si>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</si>
  <si>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</si>
  <si>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</si>
  <si>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</si>
  <si>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</si>
  <si>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</si>
  <si>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</si>
  <si>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</si>
  <si>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</si>
  <si>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</si>
  <si>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porculanskim i plastičnim površinama nema prljavštine, masnih mrlja, masnih ostataka, nataloženog sapuna ni mineralnih ostataka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</si>
  <si>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</si>
  <si>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</si>
  <si>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</si>
  <si>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</si>
  <si>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</si>
  <si>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</si>
  <si>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</si>
  <si>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</si>
  <si>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</si>
  <si>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</si>
  <si>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</si>
  <si>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</si>
  <si>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</si>
  <si>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</si>
  <si>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</si>
  <si>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</si>
  <si>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</si>
  <si>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</si>
  <si>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</si>
  <si>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instalacijskim sklopovima nema mrlja, prašine, nataloženog sapuna ni mineralnih ostataka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</si>
  <si>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</si>
  <si>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</si>
  <si>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</si>
  <si>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</si>
  <si>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</si>
  <si>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</si>
  <si>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</si>
  <si>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</si>
  <si>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</si>
  <si>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</si>
  <si>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</si>
  <si>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</si>
  <si>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</si>
  <si>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</si>
  <si>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</si>
  <si>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</si>
  <si>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</si>
  <si>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</si>
  <si>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</si>
  <si>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Površine se ravnomjerno sjaje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</si>
  <si>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</si>
  <si>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</si>
  <si>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</si>
  <si>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</si>
  <si>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</si>
  <si>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</si>
  <si>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</si>
  <si>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</si>
  <si>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</si>
  <si>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</si>
  <si>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</si>
  <si>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</si>
  <si>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</si>
  <si>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</si>
  <si>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</si>
  <si>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</si>
  <si>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</si>
  <si>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</si>
  <si>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</si>
  <si>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zidnim oblogama nema prašine, prljavštine, mrlja/linija, nataloženog sapuna ni mineralnih ostataka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</si>
  <si>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</si>
  <si>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</si>
  <si>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</si>
  <si>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</si>
  <si>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</si>
  <si>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</si>
  <si>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</si>
  <si>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</si>
  <si>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</si>
  <si>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</si>
  <si>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</si>
  <si>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</si>
  <si>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</si>
  <si>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</si>
  <si>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</si>
  <si>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</si>
  <si>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</si>
  <si>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</si>
  <si>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</si>
  <si>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Tvrdi podovi
</t>
    </r>
  </si>
  <si>
    <r>
      <rPr>
        <sz val="12"/>
        <rFont val="Arial"/>
        <family val="2"/>
      </rPr>
      <t>Na podu nema prašine, prljavštine, smeća, tragova, vode ni drugih prolivenih tekućina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</si>
  <si>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</si>
  <si>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</si>
  <si>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</si>
  <si>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</si>
  <si>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</si>
  <si>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</si>
  <si>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</si>
  <si>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</si>
  <si>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</si>
  <si>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</si>
  <si>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</si>
  <si>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</si>
  <si>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</si>
  <si>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</si>
  <si>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</si>
  <si>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</si>
  <si>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</si>
  <si>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</si>
  <si>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</si>
  <si>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 xml:space="preserve">Na rubovima zidova, u kutovima i oko nogu namještaja na podu nema prašine, prljavštine, smeća, prolivenih tekućina ni nagomilanog taloga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</si>
  <si>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</si>
  <si>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</si>
  <si>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</si>
  <si>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</si>
  <si>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</si>
  <si>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</si>
  <si>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</si>
  <si>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</si>
  <si>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</si>
  <si>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</si>
  <si>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</si>
  <si>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</si>
  <si>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</si>
  <si>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</si>
  <si>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</si>
  <si>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</si>
  <si>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</si>
  <si>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</si>
  <si>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</si>
  <si>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područjima po kojima se hoda i na okretnim točkama na podu nema prašine, ogrebotina ni mrlja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</si>
  <si>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</si>
  <si>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</si>
  <si>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</si>
  <si>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</si>
  <si>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</si>
  <si>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</si>
  <si>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</si>
  <si>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</si>
  <si>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</si>
  <si>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</si>
  <si>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</si>
  <si>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</si>
  <si>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</si>
  <si>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</si>
  <si>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</si>
  <si>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</si>
  <si>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</si>
  <si>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</si>
  <si>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</si>
  <si>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Svi se podovi jednoliko sjaje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</si>
  <si>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</si>
  <si>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</si>
  <si>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</si>
  <si>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</si>
  <si>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</si>
  <si>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</si>
  <si>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</si>
  <si>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</si>
  <si>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</si>
  <si>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</si>
  <si>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</si>
  <si>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</si>
  <si>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</si>
  <si>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</si>
  <si>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</si>
  <si>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</si>
  <si>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</si>
  <si>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</si>
  <si>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</si>
  <si>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Ostvariva ocjena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</si>
  <si>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</si>
  <si>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</si>
  <si>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</si>
  <si>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</si>
  <si>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b/>
        <sz val="14"/>
        <rFont val="Arial"/>
        <family val="2"/>
      </rPr>
      <t>Interni audit čišćenja bolnice - lista rezultata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</si>
  <si>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</si>
  <si>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</si>
  <si>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</si>
  <si>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</si>
  <si>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</si>
  <si>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</si>
  <si>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</si>
  <si>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</si>
  <si>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</si>
  <si>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</si>
  <si>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</si>
  <si>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</si>
  <si>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</si>
  <si>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</si>
  <si>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</si>
  <si>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</si>
  <si>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</si>
  <si>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</si>
  <si>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</si>
  <si>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</si>
  <si>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</si>
  <si>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</si>
  <si>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</si>
  <si>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</si>
  <si>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</si>
  <si>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</si>
  <si>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b/>
        <sz val="12"/>
        <rFont val="Arial"/>
        <family val="2"/>
      </rPr>
      <t xml:space="preserve">Na mekanim se podovima nalaze svi sagovi, pločice od sagova i otirači
</t>
    </r>
  </si>
  <si>
    <r>
      <rPr>
        <sz val="12"/>
        <rFont val="Arial"/>
        <family val="2"/>
      </rPr>
      <t>Na podu nema prašine, prljavštine, smeća, tragova, vode ni drugih prolivenih tekućina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</si>
  <si>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</si>
  <si>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</si>
  <si>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</si>
  <si>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</si>
  <si>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</si>
  <si>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</si>
  <si>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</si>
  <si>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</si>
  <si>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</si>
  <si>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</si>
  <si>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</si>
  <si>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</si>
  <si>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</si>
  <si>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</si>
  <si>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</si>
  <si>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</si>
  <si>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</si>
  <si>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</si>
  <si>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</si>
  <si>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rubovima zidova, kutovima i oko nogu namještaja na podu nema prašine, prljavštine, smeća, prolivenih tekućina ni nagomilanih ostataka.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</si>
  <si>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</si>
  <si>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</si>
  <si>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</si>
  <si>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</si>
  <si>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</si>
  <si>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</si>
  <si>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</si>
  <si>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</si>
  <si>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</si>
  <si>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</si>
  <si>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</si>
  <si>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</si>
  <si>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</si>
  <si>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</si>
  <si>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</si>
  <si>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</si>
  <si>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</si>
  <si>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</si>
  <si>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</si>
  <si>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područjima po kojima se hoda i na okretnim točkama na podu nema prašine, ogrebotina ni mrlja.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</si>
  <si>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</si>
  <si>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</si>
  <si>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</si>
  <si>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</si>
  <si>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</si>
  <si>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</si>
  <si>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</si>
  <si>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</si>
  <si>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</si>
  <si>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</si>
  <si>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</si>
  <si>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</si>
  <si>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</si>
  <si>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</si>
  <si>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</si>
  <si>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</si>
  <si>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</si>
  <si>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</si>
  <si>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</si>
  <si>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Električni sklopovi i uređaji
</t>
    </r>
  </si>
  <si>
    <r>
      <rPr>
        <sz val="12"/>
        <rFont val="Arial"/>
        <family val="2"/>
      </rPr>
      <t>U pacijentovoj sobi u hladnjacima i mikrovalnim pećnicama, fontanama za ispijanje vode, bocama za hlađenje i uređajima za led nema mrlja, prašine, prljavštine, ostataka, plijesni ni mineralnih ostataka. Gumene su brtve netaknute i bez plijesni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</si>
  <si>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</si>
  <si>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</si>
  <si>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</si>
  <si>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</si>
  <si>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</si>
  <si>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</si>
  <si>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</si>
  <si>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</si>
  <si>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</si>
  <si>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</si>
  <si>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</si>
  <si>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</si>
  <si>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</si>
  <si>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</si>
  <si>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</si>
  <si>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</si>
  <si>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</si>
  <si>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</si>
  <si>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</si>
  <si>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 xml:space="preserve">Na računalnim zaslonima, tipkovnicama i telefonima nema ostataka, prašine, mrlja ni prljavštine.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</si>
  <si>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</si>
  <si>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</si>
  <si>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</si>
  <si>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</si>
  <si>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</si>
  <si>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</si>
  <si>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</si>
  <si>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</si>
  <si>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</si>
  <si>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</si>
  <si>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</si>
  <si>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</si>
  <si>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</si>
  <si>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</si>
  <si>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</si>
  <si>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</si>
  <si>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</si>
  <si>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</si>
  <si>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</si>
  <si>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vanjskom dijelu perača opreme nema mrlja ni gomilanja mineralnih ostataka Gumene su brtve netaknute i bez plijesni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</si>
  <si>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</si>
  <si>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</si>
  <si>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</si>
  <si>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</si>
  <si>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</si>
  <si>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</si>
  <si>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</si>
  <si>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</si>
  <si>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</si>
  <si>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</si>
  <si>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</si>
  <si>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</si>
  <si>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</si>
  <si>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</si>
  <si>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</si>
  <si>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</si>
  <si>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</si>
  <si>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</si>
  <si>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</si>
  <si>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Namještaj i sklopovi
</t>
    </r>
  </si>
  <si>
    <r>
      <rPr>
        <sz val="12"/>
        <rFont val="Arial"/>
        <family val="2"/>
      </rPr>
      <t>Na uobičajenom tvrdom namještaju (npr. plastičnim/vinilnim stolcima, stolovima) nema tragova koji se mogu pobrisati, prašine, prljavštine, mrlja, paučine, prolivenih tekućina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</si>
  <si>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</si>
  <si>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</si>
  <si>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</si>
  <si>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</si>
  <si>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</si>
  <si>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</si>
  <si>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</si>
  <si>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</si>
  <si>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</si>
  <si>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</si>
  <si>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</si>
  <si>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</si>
  <si>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</si>
  <si>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</si>
  <si>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</si>
  <si>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</si>
  <si>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</si>
  <si>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</si>
  <si>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</si>
  <si>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radnim površinama/klupama nema tragova koji se pobrisati, prašine, prljavštine, mrlja, skorenih naslaga, prolivenih tekućina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</si>
  <si>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</si>
  <si>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</si>
  <si>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</si>
  <si>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</si>
  <si>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</si>
  <si>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</si>
  <si>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</si>
  <si>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</si>
  <si>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</si>
  <si>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</si>
  <si>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</si>
  <si>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</si>
  <si>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</si>
  <si>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</si>
  <si>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</si>
  <si>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</si>
  <si>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</si>
  <si>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</si>
  <si>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</si>
  <si>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policama nema prašine, prljavštine, paučine, ljepljivoga materijala ni kukaca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</si>
  <si>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</si>
  <si>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</si>
  <si>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</si>
  <si>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</si>
  <si>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</si>
  <si>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</si>
  <si>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</si>
  <si>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</si>
  <si>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</si>
  <si>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</si>
  <si>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</si>
  <si>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</si>
  <si>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</si>
  <si>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</si>
  <si>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</si>
  <si>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</si>
  <si>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</si>
  <si>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</si>
  <si>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</si>
  <si>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velikim kantama/spremnicima nema prašine, prljavštine ni kukaca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</si>
  <si>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</si>
  <si>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</si>
  <si>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</si>
  <si>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</si>
  <si>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</si>
  <si>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</si>
  <si>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</si>
  <si>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</si>
  <si>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</si>
  <si>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</si>
  <si>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</si>
  <si>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</si>
  <si>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</si>
  <si>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</si>
  <si>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</si>
  <si>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</si>
  <si>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</si>
  <si>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</si>
  <si>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</si>
  <si>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 xml:space="preserve">Na uobičajenom namještaju od tkanine (kauči i stolci) nema tragova koji se mogu pobrisati, prašine, prljavštine, mrlja, paučine, prolivenih tekućina ni ljepljivoga materijala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</si>
  <si>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</si>
  <si>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</si>
  <si>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</si>
  <si>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</si>
  <si>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</si>
  <si>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</si>
  <si>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</si>
  <si>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</si>
  <si>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</si>
  <si>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</si>
  <si>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</si>
  <si>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</si>
  <si>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</si>
  <si>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</si>
  <si>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</si>
  <si>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</si>
  <si>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</si>
  <si>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</si>
  <si>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</si>
  <si>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nogama , kotačićima i kugličnim ležajevima na namještaju nema vlakana s krpe za čišćenje, prašine, prljavštine ni paučine.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</si>
  <si>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</si>
  <si>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</si>
  <si>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</si>
  <si>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</si>
  <si>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</si>
  <si>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</si>
  <si>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</si>
  <si>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</si>
  <si>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</si>
  <si>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</si>
  <si>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</si>
  <si>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</si>
  <si>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</si>
  <si>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</si>
  <si>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</si>
  <si>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</si>
  <si>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</si>
  <si>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</si>
  <si>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</si>
  <si>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Ostvariva ocjena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</si>
  <si>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</si>
  <si>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</si>
  <si>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</si>
  <si>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</si>
  <si>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b/>
        <sz val="14"/>
        <rFont val="Arial"/>
        <family val="2"/>
      </rPr>
      <t>Interni audit čišćenja bolnice - lista rezultata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</si>
  <si>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</si>
  <si>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</si>
  <si>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</si>
  <si>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b/>
        <sz val="12"/>
        <rFont val="Arial"/>
        <family val="2"/>
      </rPr>
      <t>Auditor: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</si>
  <si>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</si>
  <si>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</si>
  <si>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</si>
  <si>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</si>
  <si>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</si>
  <si>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</si>
  <si>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</si>
  <si>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</si>
  <si>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</si>
  <si>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</si>
  <si>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</si>
  <si>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</si>
  <si>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</si>
  <si>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</si>
  <si>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</si>
  <si>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</si>
  <si>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</si>
  <si>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</si>
  <si>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</si>
  <si>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</si>
  <si>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</si>
  <si>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</si>
  <si>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</si>
  <si>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sz val="12"/>
        <rFont val="Arial"/>
        <family val="2"/>
      </rPr>
      <t>Na zastorima, roletama i zavjesama nema mrlji, prašine, paučine ni vlakana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</si>
  <si>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</si>
  <si>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</si>
  <si>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</si>
  <si>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</si>
  <si>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</si>
  <si>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</si>
  <si>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</si>
  <si>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</si>
  <si>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</si>
  <si>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</si>
  <si>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</si>
  <si>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</si>
  <si>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</si>
  <si>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</si>
  <si>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</si>
  <si>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</si>
  <si>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</si>
  <si>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</si>
  <si>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</si>
  <si>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živim i umjetnim biljkama nema prašine ni smeća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</si>
  <si>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</si>
  <si>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</si>
  <si>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</si>
  <si>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</si>
  <si>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</si>
  <si>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</si>
  <si>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</si>
  <si>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</si>
  <si>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</si>
  <si>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</si>
  <si>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</si>
  <si>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</si>
  <si>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</si>
  <si>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</si>
  <si>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</si>
  <si>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</si>
  <si>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</si>
  <si>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</si>
  <si>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</si>
  <si>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protupožarnim aparatima i protupožarnim alarmima nema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</si>
  <si>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</si>
  <si>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</si>
  <si>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</si>
  <si>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</si>
  <si>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</si>
  <si>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</si>
  <si>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</si>
  <si>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</si>
  <si>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</si>
  <si>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</si>
  <si>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</si>
  <si>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</si>
  <si>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</si>
  <si>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</si>
  <si>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</si>
  <si>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</si>
  <si>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</si>
  <si>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</si>
  <si>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</si>
  <si>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Čajna kuhinja / Pića (pacijenti) 
</t>
    </r>
  </si>
  <si>
    <r>
      <rPr>
        <sz val="12"/>
        <rFont val="Arial"/>
        <family val="2"/>
      </rPr>
      <t>Na sklopovima, površinama i uređajima (tosteri, mikrovalne pećnice itd.) nema masnoća, prljavštine, prašine, skorenih naslaga ni mrlja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</si>
  <si>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</si>
  <si>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</si>
  <si>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</si>
  <si>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</si>
  <si>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</si>
  <si>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</si>
  <si>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</si>
  <si>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</si>
  <si>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</si>
  <si>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</si>
  <si>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</si>
  <si>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</si>
  <si>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</si>
  <si>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</si>
  <si>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</si>
  <si>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</si>
  <si>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</si>
  <si>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</si>
  <si>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</si>
  <si>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napama i ispušnim filterima nema masnoće ni prljavštine na vanjskim i unutarnjim površinama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</si>
  <si>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</si>
  <si>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</si>
  <si>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</si>
  <si>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</si>
  <si>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</si>
  <si>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</si>
  <si>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</si>
  <si>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</si>
  <si>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</si>
  <si>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</si>
  <si>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</si>
  <si>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</si>
  <si>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</si>
  <si>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</si>
  <si>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</si>
  <si>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</si>
  <si>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</si>
  <si>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</si>
  <si>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</si>
  <si>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unutarnjim površinama u ormarićima nema masnoća, prljavštine, prašine, skorenih naslaga ni mrlja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</si>
  <si>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</si>
  <si>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</si>
  <si>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</si>
  <si>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</si>
  <si>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</si>
  <si>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</si>
  <si>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</si>
  <si>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</si>
  <si>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</si>
  <si>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</si>
  <si>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</si>
  <si>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</si>
  <si>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</si>
  <si>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</si>
  <si>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</si>
  <si>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</si>
  <si>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</si>
  <si>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</si>
  <si>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</si>
  <si>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Motorna ventilacija itd. čista je i u njoj nema prašine ni vlakana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</si>
  <si>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</si>
  <si>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</si>
  <si>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</si>
  <si>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</si>
  <si>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</si>
  <si>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</si>
  <si>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</si>
  <si>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</si>
  <si>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</si>
  <si>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</si>
  <si>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</si>
  <si>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</si>
  <si>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</si>
  <si>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</si>
  <si>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</si>
  <si>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</si>
  <si>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</si>
  <si>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</si>
  <si>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</si>
  <si>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vanjskoj strani hladnjaka/zamrzivača nema mrlja ni mineralnih naslaga Gumene su brtve netaknute i na njima nema plijesni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</si>
  <si>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</si>
  <si>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</si>
  <si>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</si>
  <si>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</si>
  <si>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</si>
  <si>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</si>
  <si>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</si>
  <si>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</si>
  <si>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</si>
  <si>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</si>
  <si>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</si>
  <si>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</si>
  <si>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</si>
  <si>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</si>
  <si>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</si>
  <si>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</si>
  <si>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</si>
  <si>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</si>
  <si>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</si>
  <si>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unutarnjim površinama u hladnjacima/zamrzivačima nema mrlji, neugodnih mirisa, mineralnih naslaga ni plijesni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</si>
  <si>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</si>
  <si>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</si>
  <si>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</si>
  <si>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</si>
  <si>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</si>
  <si>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</si>
  <si>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</si>
  <si>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</si>
  <si>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</si>
  <si>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</si>
  <si>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</si>
  <si>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</si>
  <si>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</si>
  <si>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</si>
  <si>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</si>
  <si>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</si>
  <si>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</si>
  <si>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</si>
  <si>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</si>
  <si>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Nema štetočina, nema žohara, štakora, miševa ni njihova izmeta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</si>
  <si>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</si>
  <si>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</si>
  <si>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</si>
  <si>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</si>
  <si>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</si>
  <si>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</si>
  <si>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</si>
  <si>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</si>
  <si>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</si>
  <si>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</si>
  <si>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</si>
  <si>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</si>
  <si>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</si>
  <si>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</si>
  <si>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</si>
  <si>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</si>
  <si>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</si>
  <si>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</si>
  <si>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</si>
  <si>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Čajna kuhinja / Pića (osoblje)</t>
    </r>
    <r>
      <rPr>
        <b/>
        <sz val="12"/>
        <rFont val="Arial"/>
        <family val="2"/>
      </rPr>
      <t xml:space="preserve"> 
</t>
    </r>
  </si>
  <si>
    <r>
      <rPr>
        <sz val="12"/>
        <rFont val="Arial"/>
        <family val="2"/>
      </rPr>
      <t>Na sklopovima, površinama i uređajima (tosteri, mikrovalne pećnice itd.) nema masnoća, prljavštine, prašine, skorenih naslaga ni mrlja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</si>
  <si>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</si>
  <si>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</si>
  <si>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</si>
  <si>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</si>
  <si>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</si>
  <si>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</si>
  <si>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</si>
  <si>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</si>
  <si>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</si>
  <si>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</si>
  <si>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</si>
  <si>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</si>
  <si>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</si>
  <si>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</si>
  <si>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</si>
  <si>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</si>
  <si>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</si>
  <si>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</si>
  <si>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</si>
  <si>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napama i ispušnim filterima nema masnoće ni prljavštine na vanjskim i unutarnjim površinama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</si>
  <si>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</si>
  <si>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</si>
  <si>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</si>
  <si>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</si>
  <si>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</si>
  <si>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</si>
  <si>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</si>
  <si>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</si>
  <si>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</si>
  <si>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</si>
  <si>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</si>
  <si>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</si>
  <si>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</si>
  <si>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</si>
  <si>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</si>
  <si>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</si>
  <si>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</si>
  <si>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</si>
  <si>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</si>
  <si>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unutarnjim površinama u ormarićima nema masnoća, prljavštine, prašine, skorenih naslaga ni mrlja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</si>
  <si>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</si>
  <si>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</si>
  <si>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</si>
  <si>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</si>
  <si>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</si>
  <si>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</si>
  <si>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</si>
  <si>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</si>
  <si>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</si>
  <si>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</si>
  <si>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</si>
  <si>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</si>
  <si>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</si>
  <si>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</si>
  <si>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</si>
  <si>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</si>
  <si>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</si>
  <si>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</si>
  <si>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</si>
  <si>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Ostvariva ocjena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</si>
  <si>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</si>
  <si>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</si>
  <si>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</si>
  <si>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</si>
  <si>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</si>
  <si>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</si>
  <si>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</si>
  <si>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b/>
        <sz val="12"/>
        <rFont val="Arial"/>
        <family val="2"/>
      </rPr>
      <t>Auditor: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</si>
  <si>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</si>
  <si>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</si>
  <si>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</si>
  <si>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</si>
  <si>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</si>
  <si>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</si>
  <si>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</si>
  <si>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</si>
  <si>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</si>
  <si>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</si>
  <si>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</si>
  <si>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</si>
  <si>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</si>
  <si>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</si>
  <si>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</si>
  <si>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</si>
  <si>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</si>
  <si>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</si>
  <si>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</si>
  <si>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</si>
  <si>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</si>
  <si>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</si>
  <si>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</si>
  <si>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sz val="12"/>
        <rFont val="Arial"/>
        <family val="2"/>
      </rPr>
      <t>Motorna ventilacija itd. čista je i u njoj nema prašine ni vlakana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</si>
  <si>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</si>
  <si>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</si>
  <si>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</si>
  <si>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</si>
  <si>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</si>
  <si>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</si>
  <si>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</si>
  <si>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</si>
  <si>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</si>
  <si>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</si>
  <si>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</si>
  <si>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</si>
  <si>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</si>
  <si>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</si>
  <si>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</si>
  <si>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</si>
  <si>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</si>
  <si>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</si>
  <si>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</si>
  <si>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vanjskoj strani hladnjaka/zamrzivača nema mrlja ni mineralnih naslaga Gumene su brtve netaknute i na njima nema plijesni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</si>
  <si>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</si>
  <si>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</si>
  <si>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</si>
  <si>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</si>
  <si>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</si>
  <si>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</si>
  <si>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</si>
  <si>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</si>
  <si>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</si>
  <si>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</si>
  <si>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</si>
  <si>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</si>
  <si>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</si>
  <si>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</si>
  <si>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</si>
  <si>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</si>
  <si>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</si>
  <si>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</si>
  <si>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</si>
  <si>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unutarnjim površinama u hladnjacima/zamrzivačima nema mrlji, neugodnih mirisa, mineralnih naslaga ni plijesni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</si>
  <si>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</si>
  <si>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</si>
  <si>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</si>
  <si>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</si>
  <si>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</si>
  <si>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</si>
  <si>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</si>
  <si>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</si>
  <si>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</si>
  <si>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</si>
  <si>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</si>
  <si>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</si>
  <si>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</si>
  <si>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</si>
  <si>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</si>
  <si>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</si>
  <si>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</si>
  <si>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</si>
  <si>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</si>
  <si>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Nema štetočina, nema žohara, štakora, miševa ni njihova izmeta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</si>
  <si>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</si>
  <si>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</si>
  <si>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</si>
  <si>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</si>
  <si>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</si>
  <si>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</si>
  <si>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</si>
  <si>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</si>
  <si>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</si>
  <si>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</si>
  <si>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</si>
  <si>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</si>
  <si>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</si>
  <si>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</si>
  <si>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</si>
  <si>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</si>
  <si>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</si>
  <si>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</si>
  <si>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</si>
  <si>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Kupaona i sanitarna oprema
</t>
    </r>
  </si>
  <si>
    <r>
      <rPr>
        <sz val="12"/>
        <rFont val="Arial"/>
        <family val="2"/>
      </rPr>
      <t>Na porculanskim i plastičnim površinama nema prljavštine, masnih mrlja, tjelesnih masnoća, nataloženog sapuna ni mineralnih naslaga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</si>
  <si>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</si>
  <si>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</si>
  <si>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</si>
  <si>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</si>
  <si>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</si>
  <si>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</si>
  <si>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</si>
  <si>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</si>
  <si>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</si>
  <si>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</si>
  <si>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</si>
  <si>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</si>
  <si>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</si>
  <si>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</si>
  <si>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</si>
  <si>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</si>
  <si>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</si>
  <si>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</si>
  <si>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</si>
  <si>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metalnim površinama, pregradama na tuš kabinama i zrcalima nema linija, zemlje, mrlja, nataloženog sapuna ni naslaga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</si>
  <si>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</si>
  <si>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</si>
  <si>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</si>
  <si>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</si>
  <si>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</si>
  <si>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</si>
  <si>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</si>
  <si>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</si>
  <si>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</si>
  <si>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</si>
  <si>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</si>
  <si>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</si>
  <si>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</si>
  <si>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</si>
  <si>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</si>
  <si>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</si>
  <si>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</si>
  <si>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</si>
  <si>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</si>
  <si>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zidnim pločicama i fugama nema prašine, prljavštine, mrlja/linija, plijesni, nataloženog sapuna ni mineralnih naslaga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</si>
  <si>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</si>
  <si>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</si>
  <si>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</si>
  <si>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</si>
  <si>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</si>
  <si>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</si>
  <si>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</si>
  <si>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</si>
  <si>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</si>
  <si>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</si>
  <si>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</si>
  <si>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</si>
  <si>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</si>
  <si>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</si>
  <si>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</si>
  <si>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</si>
  <si>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</si>
  <si>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</si>
  <si>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</si>
  <si>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zavjesama za tuš i kupaonskim otiračima nema prljavštine, mrlja, neugodnih mirisa, plijesni ni tjelesnih masnoća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</si>
  <si>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</si>
  <si>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</si>
  <si>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</si>
  <si>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</si>
  <si>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</si>
  <si>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</si>
  <si>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</si>
  <si>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</si>
  <si>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</si>
  <si>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</si>
  <si>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</si>
  <si>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</si>
  <si>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</si>
  <si>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</si>
  <si>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</si>
  <si>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</si>
  <si>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</si>
  <si>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</si>
  <si>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</si>
  <si>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ručkama na pipi i priključcima na slavini nema mrlja, prašine, nataloženog sapuna ni mineralnih naslaga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</si>
  <si>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</si>
  <si>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</si>
  <si>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</si>
  <si>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</si>
  <si>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</si>
  <si>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</si>
  <si>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</si>
  <si>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</si>
  <si>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</si>
  <si>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</si>
  <si>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</si>
  <si>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</si>
  <si>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</si>
  <si>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</si>
  <si>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</si>
  <si>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</si>
  <si>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</si>
  <si>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</si>
  <si>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</si>
  <si>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otvorima za odvod i rešetkama nema plijesni, zemlje, mrlja, nataloženog sapuna ni naslaga oksida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</si>
  <si>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</si>
  <si>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</si>
  <si>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</si>
  <si>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</si>
  <si>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</si>
  <si>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</si>
  <si>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</si>
  <si>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</si>
  <si>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</si>
  <si>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</si>
  <si>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</si>
  <si>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</si>
  <si>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</si>
  <si>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</si>
  <si>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</si>
  <si>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</si>
  <si>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</si>
  <si>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</si>
  <si>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</si>
  <si>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U kupaonama nema neugodnih mirisa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</si>
  <si>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</si>
  <si>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</si>
  <si>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</si>
  <si>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</si>
  <si>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</si>
  <si>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</si>
  <si>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</si>
  <si>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</si>
  <si>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</si>
  <si>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</si>
  <si>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</si>
  <si>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</si>
  <si>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</si>
  <si>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</si>
  <si>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</si>
  <si>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</si>
  <si>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</si>
  <si>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</si>
  <si>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</si>
  <si>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Površine se ravnomjerno sjaje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</si>
  <si>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</si>
  <si>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</si>
  <si>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</si>
  <si>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</si>
  <si>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</si>
  <si>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</si>
  <si>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</si>
  <si>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</si>
  <si>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</si>
  <si>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</si>
  <si>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</si>
  <si>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</si>
  <si>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</si>
  <si>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</si>
  <si>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</si>
  <si>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</si>
  <si>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</si>
  <si>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</si>
  <si>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</si>
  <si>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vanjskoj površini sanitarnih jedinica za zbrinjavanje otpada nema mrlja ni neugodnih mirisa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</si>
  <si>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</si>
  <si>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</si>
  <si>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</si>
  <si>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</si>
  <si>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</si>
  <si>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</si>
  <si>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</si>
  <si>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</si>
  <si>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</si>
  <si>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</si>
  <si>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</si>
  <si>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</si>
  <si>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</si>
  <si>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</si>
  <si>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</si>
  <si>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</si>
  <si>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</si>
  <si>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</si>
  <si>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</si>
  <si>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Ostvariva ocjena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</si>
  <si>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</si>
  <si>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</si>
  <si>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</si>
  <si>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</si>
  <si>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</si>
  <si>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</si>
  <si>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</si>
  <si>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b/>
        <sz val="12"/>
        <rFont val="Arial"/>
        <family val="2"/>
      </rPr>
      <t>Auditor: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</si>
  <si>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</si>
  <si>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</si>
  <si>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</si>
  <si>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</si>
  <si>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</si>
  <si>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</si>
  <si>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</si>
  <si>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</si>
  <si>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</si>
  <si>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</si>
  <si>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</si>
  <si>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</si>
  <si>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</si>
  <si>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</si>
  <si>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</si>
  <si>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</si>
  <si>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</si>
  <si>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</si>
  <si>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</si>
  <si>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</si>
  <si>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</si>
  <si>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</si>
  <si>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</si>
  <si>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b/>
        <sz val="12"/>
        <rFont val="Arial"/>
        <family val="2"/>
      </rPr>
      <t xml:space="preserve">Pacijentov krevet
</t>
    </r>
  </si>
  <si>
    <r>
      <rPr>
        <sz val="12"/>
        <rFont val="Arial"/>
        <family val="2"/>
      </rPr>
      <t>Na okviru kreveta, donjem dijelu i rešetkama nema zemlje, prljavštine, masnoće, prolivenih tekućina, tjelesnih tvari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</si>
  <si>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</si>
  <si>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</si>
  <si>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</si>
  <si>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</si>
  <si>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</si>
  <si>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</si>
  <si>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</si>
  <si>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</si>
  <si>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</si>
  <si>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</si>
  <si>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</si>
  <si>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</si>
  <si>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</si>
  <si>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</si>
  <si>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</si>
  <si>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</si>
  <si>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</si>
  <si>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</si>
  <si>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</si>
  <si>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kotačićima/kugličnim ležajevima na krevetu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</si>
  <si>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</si>
  <si>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</si>
  <si>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</si>
  <si>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</si>
  <si>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</si>
  <si>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</si>
  <si>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</si>
  <si>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</si>
  <si>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</si>
  <si>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</si>
  <si>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</si>
  <si>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</si>
  <si>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</si>
  <si>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</si>
  <si>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</si>
  <si>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</si>
  <si>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</si>
  <si>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</si>
  <si>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</si>
  <si>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Oprema pričvršćena na zid uz krevet
</t>
    </r>
  </si>
  <si>
    <r>
      <rPr>
        <sz val="12"/>
        <rFont val="Arial"/>
        <family val="2"/>
      </rPr>
      <t>Sva oprema pričvršćena na zid (npr. zidni usisni uređaj, tlakomjer, kisik, pozivni uređaji, police za rukavice i dr.) i prostor ispod nje moraju biti vidljivo čisti i na njima ne smije biti krvi ni tjelesnih tvari, prašine, ostataka ni prolivenih tekućina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</si>
  <si>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</si>
  <si>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</si>
  <si>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</si>
  <si>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</si>
  <si>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</si>
  <si>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</si>
  <si>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</si>
  <si>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</si>
  <si>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</si>
  <si>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</si>
  <si>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</si>
  <si>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</si>
  <si>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</si>
  <si>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</si>
  <si>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</si>
  <si>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</si>
  <si>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</si>
  <si>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</si>
  <si>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</si>
  <si>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Pacijentov namještaj</t>
    </r>
  </si>
  <si>
    <r>
      <rPr>
        <sz val="12"/>
        <rFont val="Arial"/>
        <family val="2"/>
      </rPr>
      <t xml:space="preserve">Na ormariću uz uzglavlje, stolcu, stolu s kotačićima i na svim njihovim dijelovima nema krvi ni tjelesnih tvari, prašine, prljavštine ni ostataka
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</si>
  <si>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</si>
  <si>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</si>
  <si>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</si>
  <si>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</si>
  <si>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</si>
  <si>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</si>
  <si>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</si>
  <si>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</si>
  <si>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</si>
  <si>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</si>
  <si>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</si>
  <si>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</si>
  <si>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</si>
  <si>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</si>
  <si>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</si>
  <si>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</si>
  <si>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</si>
  <si>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</si>
  <si>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</si>
  <si>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nogama, kotačićima i kugličnim ležajevima na pacijentovu namještaju nema vlakana s krpa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</si>
  <si>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</si>
  <si>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</si>
  <si>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</si>
  <si>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</si>
  <si>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</si>
  <si>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</si>
  <si>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</si>
  <si>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</si>
  <si>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</si>
  <si>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</si>
  <si>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</si>
  <si>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</si>
  <si>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</si>
  <si>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</si>
  <si>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</si>
  <si>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</si>
  <si>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</si>
  <si>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</si>
  <si>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</si>
  <si>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Medicinska oprema</t>
    </r>
  </si>
  <si>
    <r>
      <rPr>
        <sz val="12"/>
        <rFont val="Arial"/>
        <family val="2"/>
      </rPr>
      <t>Na stalcima za infuziju nema prljavštine, mrlja, prašine, masnoće, prolivenih tekućina, tjelesnih tvari ni ljepljivoga materijala Na nogama i kotačićima/kugličnim ležajevima stalka za infuziju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</si>
  <si>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</si>
  <si>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</si>
  <si>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</si>
  <si>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</si>
  <si>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</si>
  <si>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</si>
  <si>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</si>
  <si>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</si>
  <si>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</si>
  <si>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</si>
  <si>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</si>
  <si>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</si>
  <si>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</si>
  <si>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</si>
  <si>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</si>
  <si>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</si>
  <si>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</si>
  <si>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</si>
  <si>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</si>
  <si>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pumpama za infuziju nema prljavštine, mrlja, prašine, masnoće, prolivenih tekućina, tjelesnih tvari ni ljepljivoga materijala.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</si>
  <si>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</si>
  <si>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</si>
  <si>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</si>
  <si>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</si>
  <si>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</si>
  <si>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</si>
  <si>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</si>
  <si>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</si>
  <si>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</si>
  <si>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</si>
  <si>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</si>
  <si>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</si>
  <si>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</si>
  <si>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</si>
  <si>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</si>
  <si>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</si>
  <si>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</si>
  <si>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</si>
  <si>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</si>
  <si>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opremi za EKG  nema prljavštine, mrlja, prašine, masnoće, prolivenih tekućina, tjelesnih tvari ni ljepljivoga materijala.  Na nogama i kotačićima/kugličnim ležajevima opreme za EKG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</si>
  <si>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</si>
  <si>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</si>
  <si>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</si>
  <si>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</si>
  <si>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</si>
  <si>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</si>
  <si>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</si>
  <si>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</si>
  <si>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</si>
  <si>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</si>
  <si>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</si>
  <si>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</si>
  <si>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</si>
  <si>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</si>
  <si>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</si>
  <si>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</si>
  <si>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</si>
  <si>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</si>
  <si>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</si>
  <si>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kolicima za zavoje nema prljavštine, mrlja, prašine, masnoće, prolivenih tekućina, tjelesnih tvari ni ljepljivoga materijala Na nogama i kotačićima/kugličnim ležajevima kolica za zavoje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</si>
  <si>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</si>
  <si>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</si>
  <si>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</si>
  <si>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</si>
  <si>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</si>
  <si>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</si>
  <si>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</si>
  <si>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</si>
  <si>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</si>
  <si>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</si>
  <si>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</si>
  <si>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</si>
  <si>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</si>
  <si>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</si>
  <si>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</si>
  <si>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</si>
  <si>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</si>
  <si>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</si>
  <si>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</si>
  <si>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kolicima za razne postupke/infuziju nema prljavštine, mrlja, prašine, masnoće, prolivenih tekućina, tjelesnih tvari ni ljepljivoga materijala. Na nogama i kotačićima/kugličnim ležajevima kolica za razne postupke/infuziju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</si>
  <si>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</si>
  <si>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</si>
  <si>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</si>
  <si>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</si>
  <si>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</si>
  <si>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</si>
  <si>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</si>
  <si>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</si>
  <si>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</si>
  <si>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</si>
  <si>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</si>
  <si>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</si>
  <si>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</si>
  <si>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</si>
  <si>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</si>
  <si>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</si>
  <si>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</si>
  <si>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</si>
  <si>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</si>
  <si>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kolicima s opremom za pomoć prilikom zastoja srca nema prljavštine, mrlja, prašine, masnoće, prolivenih tekućina, tjelesnih tvari ni ljepljivoga materijala Na nogama i kotačićima/kugličnim ležajevima kolica s opremom za pomoć prilikom zastoja srca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</si>
  <si>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</si>
  <si>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</si>
  <si>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</si>
  <si>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</si>
  <si>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</si>
  <si>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</si>
  <si>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</si>
  <si>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</si>
  <si>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</si>
  <si>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</si>
  <si>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</si>
  <si>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</si>
  <si>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</si>
  <si>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</si>
  <si>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</si>
  <si>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</si>
  <si>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</si>
  <si>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</si>
  <si>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</si>
  <si>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Ostvariva ocjena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</si>
  <si>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</si>
  <si>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</si>
  <si>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</si>
  <si>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</si>
  <si>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sz val="8"/>
        <color rgb="FFFFFFFF"/>
        <rFont val="Arial"/>
        <family val="2"/>
      </rPr>
      <t>Preostali cilj</t>
    </r>
  </si>
  <si>
    <r>
      <rPr>
        <b/>
        <sz val="12"/>
        <rFont val="Arial"/>
        <family val="2"/>
      </rPr>
      <t>Funkcionalno područje:</t>
    </r>
  </si>
  <si>
    <r>
      <rPr>
        <sz val="12"/>
        <rFont val="Arial"/>
        <family val="2"/>
      </rPr>
      <t>(umetnite naziv odjela)</t>
    </r>
  </si>
  <si>
    <r>
      <rPr>
        <b/>
        <sz val="12"/>
        <rFont val="Arial"/>
        <family val="2"/>
      </rPr>
      <t>Auditor:</t>
    </r>
  </si>
  <si>
    <r>
      <rPr>
        <sz val="12"/>
        <rFont val="Arial"/>
        <family val="2"/>
      </rPr>
      <t>(umetnite ime auditora)</t>
    </r>
  </si>
  <si>
    <r>
      <rPr>
        <sz val="12"/>
        <rFont val="Arial"/>
        <family val="2"/>
      </rPr>
      <t>(umetnite datum audita)</t>
    </r>
  </si>
  <si>
    <r>
      <rPr>
        <b/>
        <sz val="12"/>
        <rFont val="Arial"/>
        <family val="2"/>
      </rPr>
      <t>Soba s lijekovima na odjelu</t>
    </r>
  </si>
  <si>
    <r>
      <rPr>
        <b/>
        <sz val="12"/>
        <rFont val="Arial"/>
        <family val="2"/>
      </rPr>
      <t xml:space="preserve">Prostor za čisto </t>
    </r>
  </si>
  <si>
    <r>
      <rPr>
        <b/>
        <sz val="12"/>
        <rFont val="Arial"/>
        <family val="2"/>
      </rPr>
      <t xml:space="preserve">Prostor za nečisto </t>
    </r>
  </si>
  <si>
    <r>
      <rPr>
        <b/>
        <sz val="12"/>
        <rFont val="Arial"/>
        <family val="2"/>
      </rPr>
      <t>Stanica za osoblje</t>
    </r>
  </si>
  <si>
    <r>
      <rPr>
        <b/>
        <sz val="12"/>
        <rFont val="Arial"/>
        <family val="2"/>
      </rPr>
      <t>Prostor s pićima za pacijente</t>
    </r>
  </si>
  <si>
    <r>
      <rPr>
        <b/>
        <sz val="12"/>
        <rFont val="Arial"/>
        <family val="2"/>
      </rPr>
      <t>Prostor s pićima za osoblje</t>
    </r>
  </si>
  <si>
    <r>
      <rPr>
        <b/>
        <sz val="12"/>
        <rFont val="Arial"/>
        <family val="2"/>
      </rPr>
      <t>Zajednički prostor za pacijente / dnevna soba</t>
    </r>
  </si>
  <si>
    <r>
      <rPr>
        <b/>
        <sz val="12"/>
        <rFont val="Arial"/>
        <family val="2"/>
      </rPr>
      <t>Soba 1</t>
    </r>
  </si>
  <si>
    <r>
      <rPr>
        <b/>
        <sz val="12"/>
        <rFont val="Arial"/>
        <family val="2"/>
      </rPr>
      <t>Soba 2</t>
    </r>
  </si>
  <si>
    <r>
      <rPr>
        <b/>
        <sz val="12"/>
        <rFont val="Arial"/>
        <family val="2"/>
      </rPr>
      <t>Soba 3</t>
    </r>
  </si>
  <si>
    <r>
      <rPr>
        <b/>
        <sz val="12"/>
        <rFont val="Arial"/>
        <family val="2"/>
      </rPr>
      <t>Soba 4</t>
    </r>
  </si>
  <si>
    <r>
      <rPr>
        <b/>
        <sz val="12"/>
        <rFont val="Arial"/>
        <family val="2"/>
      </rPr>
      <t>Soba 5</t>
    </r>
  </si>
  <si>
    <r>
      <rPr>
        <b/>
        <sz val="12"/>
        <rFont val="Arial"/>
        <family val="2"/>
      </rPr>
      <t>Soba 6</t>
    </r>
  </si>
  <si>
    <r>
      <rPr>
        <b/>
        <sz val="12"/>
        <rFont val="Arial"/>
        <family val="2"/>
      </rPr>
      <t>Soba 7</t>
    </r>
  </si>
  <si>
    <r>
      <rPr>
        <b/>
        <sz val="12"/>
        <rFont val="Arial"/>
        <family val="2"/>
      </rPr>
      <t>Soba 8</t>
    </r>
  </si>
  <si>
    <r>
      <rPr>
        <b/>
        <sz val="12"/>
        <rFont val="Arial"/>
        <family val="2"/>
      </rPr>
      <t>Soba 9</t>
    </r>
  </si>
  <si>
    <r>
      <rPr>
        <b/>
        <sz val="12"/>
        <rFont val="Arial"/>
        <family val="2"/>
      </rPr>
      <t>Soba 10</t>
    </r>
  </si>
  <si>
    <r>
      <rPr>
        <b/>
        <sz val="12"/>
        <rFont val="Arial"/>
        <family val="2"/>
      </rPr>
      <t>Soba 11</t>
    </r>
  </si>
  <si>
    <r>
      <rPr>
        <b/>
        <sz val="12"/>
        <rFont val="Arial"/>
        <family val="2"/>
      </rPr>
      <t>Soba 12</t>
    </r>
  </si>
  <si>
    <r>
      <rPr>
        <b/>
        <sz val="12"/>
        <rFont val="Arial"/>
        <family val="2"/>
      </rPr>
      <t xml:space="preserve"> Stvarna ocjena</t>
    </r>
  </si>
  <si>
    <r>
      <rPr>
        <b/>
        <sz val="12"/>
        <rFont val="Arial"/>
        <family val="2"/>
      </rPr>
      <t>Ostvareni postotak</t>
    </r>
  </si>
  <si>
    <r>
      <rPr>
        <sz val="12"/>
        <rFont val="Arial"/>
        <family val="2"/>
      </rPr>
      <t>Na računalu s kotačima nema prljavštine, mrlja, prašine, masnoće, prolivenih tekućina, tjelesnih tvari ni ljepljivoga materijala. Na nogama i kotačićima/kugličnim ležajevima pokretnoga računala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</si>
  <si>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</si>
  <si>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</si>
  <si>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</si>
  <si>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</si>
  <si>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</si>
  <si>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</si>
  <si>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</si>
  <si>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</si>
  <si>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</si>
  <si>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</si>
  <si>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</si>
  <si>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</si>
  <si>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</si>
  <si>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</si>
  <si>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</si>
  <si>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</si>
  <si>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</si>
  <si>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</si>
  <si>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</si>
  <si>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kolicima za rublje nema prljavštine, mrlja, prašine, masnoće, prolivenih tekućina, tjelesnih tvari ni ljepljivoga materijala. Na nogama i kotačićima/kugličnim ležajevima kolica za rublje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</si>
  <si>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</si>
  <si>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</si>
  <si>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</si>
  <si>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</si>
  <si>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</si>
  <si>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</si>
  <si>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</si>
  <si>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</si>
  <si>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</si>
  <si>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</si>
  <si>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</si>
  <si>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</si>
  <si>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</si>
  <si>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</si>
  <si>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</si>
  <si>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</si>
  <si>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</si>
  <si>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</si>
  <si>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</si>
  <si>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nazogastričnim sondama nema prljavštine, mrlja, prašine, masnoće, prolivenih tekućina, tjelesnih tvari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</si>
  <si>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</si>
  <si>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</si>
  <si>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</si>
  <si>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</si>
  <si>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</si>
  <si>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</si>
  <si>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</si>
  <si>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</si>
  <si>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</si>
  <si>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</si>
  <si>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</si>
  <si>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</si>
  <si>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</si>
  <si>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</si>
  <si>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</si>
  <si>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</si>
  <si>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</si>
  <si>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</si>
  <si>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</si>
  <si>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invalidskim kolicima nema prljavštine, mrlja, prašine, masnoće, prolivenih tekućina, tjelesnih tvari ni ljepljivoga materijala, a na kotačima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</si>
  <si>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</si>
  <si>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</si>
  <si>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</si>
  <si>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</si>
  <si>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</si>
  <si>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</si>
  <si>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</si>
  <si>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</si>
  <si>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</si>
  <si>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</si>
  <si>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</si>
  <si>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</si>
  <si>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</si>
  <si>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</si>
  <si>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</si>
  <si>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</si>
  <si>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</si>
  <si>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</si>
  <si>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</si>
  <si>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stolicama za vršenje nužde nema prljavštine, mrlja, prašine, masnoće, prolivenih tekućina, tjelesnih tvari ni ljepljivoga materijala, a na kotačima nema vlakana s krpe za pranje, prašine, prljavštine ni paučine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</si>
  <si>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</si>
  <si>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</si>
  <si>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</si>
  <si>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</si>
  <si>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</si>
  <si>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</si>
  <si>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</si>
  <si>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</si>
  <si>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</si>
  <si>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</si>
  <si>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</si>
  <si>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</si>
  <si>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</si>
  <si>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</si>
  <si>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</si>
  <si>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</si>
  <si>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</si>
  <si>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</si>
  <si>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</si>
  <si>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drugoj medicinskoj opremi nema prljavštine, mrlja, prašine, masnoće, prolivenih tekućina, tjelesnih tvari ni ljepljivoga materijala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</si>
  <si>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</si>
  <si>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</si>
  <si>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</si>
  <si>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</si>
  <si>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</si>
  <si>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</si>
  <si>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</si>
  <si>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</si>
  <si>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</si>
  <si>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</si>
  <si>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</si>
  <si>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</si>
  <si>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</si>
  <si>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</si>
  <si>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</si>
  <si>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</si>
  <si>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</si>
  <si>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</si>
  <si>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</si>
  <si>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Spremnici za otpad</t>
    </r>
  </si>
  <si>
    <r>
      <rPr>
        <sz val="12"/>
        <rFont val="Arial"/>
        <family val="2"/>
      </rPr>
      <t xml:space="preserve">Sve su kante za otpad, košare za rublje i spremnici za oštre predmete puni najviše 3/4 zapremnine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</si>
  <si>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</si>
  <si>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</si>
  <si>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</si>
  <si>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</si>
  <si>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</si>
  <si>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</si>
  <si>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</si>
  <si>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</si>
  <si>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</si>
  <si>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</si>
  <si>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</si>
  <si>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</si>
  <si>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</si>
  <si>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</si>
  <si>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</si>
  <si>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</si>
  <si>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</si>
  <si>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</si>
  <si>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</si>
  <si>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 vanjskim površinama kanti ili spremnika za otpad i košara za rublje nema prljavštine, tjelesnih tekućina ni neugodnih mirisa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</si>
  <si>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</si>
  <si>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</si>
  <si>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</si>
  <si>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</si>
  <si>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</si>
  <si>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</si>
  <si>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</si>
  <si>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</si>
  <si>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</si>
  <si>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</si>
  <si>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</si>
  <si>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</si>
  <si>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</si>
  <si>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</si>
  <si>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</si>
  <si>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</si>
  <si>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</si>
  <si>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</si>
  <si>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</si>
  <si>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 xml:space="preserve">Opća pitanja
</t>
    </r>
  </si>
  <si>
    <r>
      <rPr>
        <sz val="12"/>
        <rFont val="Arial"/>
        <family val="2"/>
      </rPr>
      <t xml:space="preserve">Je li proveden audit preventivnog održavanja u posljednje dvije godine 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</si>
  <si>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</si>
  <si>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</si>
  <si>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</si>
  <si>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</si>
  <si>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</si>
  <si>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</si>
  <si>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</si>
  <si>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</si>
  <si>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</si>
  <si>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</si>
  <si>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</si>
  <si>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</si>
  <si>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</si>
  <si>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</si>
  <si>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</si>
  <si>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</si>
  <si>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</si>
  <si>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</si>
  <si>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</si>
  <si>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Ima li nejasnoća u vezi s preventivnim održavanjem uočenim u ovome auditu. Ako da, zabilježite ih u odjeljku za opće komentare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</si>
  <si>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</si>
  <si>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</si>
  <si>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</si>
  <si>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</si>
  <si>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</si>
  <si>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</si>
  <si>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</si>
  <si>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</si>
  <si>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</si>
  <si>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</si>
  <si>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</si>
  <si>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</si>
  <si>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</si>
  <si>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</si>
  <si>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</si>
  <si>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</si>
  <si>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</si>
  <si>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</si>
  <si>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</si>
  <si>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Namještaj nije oštećen i održava se tako da se može čistiti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</si>
  <si>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</si>
  <si>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</si>
  <si>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</si>
  <si>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</si>
  <si>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</si>
  <si>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</si>
  <si>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</si>
  <si>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</si>
  <si>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</si>
  <si>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</si>
  <si>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</si>
  <si>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</si>
  <si>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</si>
  <si>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</si>
  <si>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</si>
  <si>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</si>
  <si>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</si>
  <si>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</si>
  <si>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</si>
  <si>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sz val="12"/>
        <rFont val="Arial"/>
        <family val="2"/>
      </rPr>
      <t>Sva bi područja trebala biti bez neugodnih mirisa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</si>
  <si>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</si>
  <si>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</si>
  <si>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</si>
  <si>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</si>
  <si>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</si>
  <si>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</si>
  <si>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</si>
  <si>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</si>
  <si>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</si>
  <si>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</si>
  <si>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</si>
  <si>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</si>
  <si>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</si>
  <si>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</si>
  <si>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</si>
  <si>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</si>
  <si>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</si>
  <si>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</si>
  <si>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1"/>
        <rFont val="Arial"/>
        <family val="2"/>
      </rPr>
      <t>x</t>
    </r>
  </si>
  <si>
    <r>
      <rPr>
        <b/>
        <sz val="12"/>
        <rFont val="Arial"/>
        <family val="2"/>
      </rPr>
      <t>Ostvariv rezultat:</t>
    </r>
  </si>
  <si>
    <r>
      <rPr>
        <b/>
        <sz val="12"/>
        <rFont val="Arial"/>
        <family val="2"/>
      </rPr>
      <t>Ukupna ocjena</t>
    </r>
  </si>
  <si>
    <r>
      <rPr>
        <b/>
        <sz val="12"/>
        <rFont val="Arial"/>
        <family val="2"/>
      </rPr>
      <t>Komentari:</t>
    </r>
    <r>
      <rPr>
        <sz val="10"/>
        <rFont val="Arial"/>
      </rPr>
      <t xml:space="preserve">
(ovdje umetnite komentare)</t>
    </r>
  </si>
  <si>
    <r>
      <rPr>
        <b/>
        <sz val="12"/>
        <rFont val="Arial"/>
        <family val="2"/>
      </rPr>
      <t>Funkcionalno područje</t>
    </r>
  </si>
  <si>
    <r>
      <rPr>
        <b/>
        <sz val="12"/>
        <rFont val="Arial"/>
        <family val="2"/>
      </rPr>
      <t>Ocjena u postocima</t>
    </r>
  </si>
  <si>
    <r>
      <rPr>
        <b/>
        <sz val="12"/>
        <rFont val="Arial"/>
        <family val="2"/>
      </rPr>
      <t>Ukupna ocjena u postocima</t>
    </r>
  </si>
  <si>
    <r>
      <rPr>
        <b/>
        <sz val="12"/>
        <rFont val="Arial"/>
        <family val="2"/>
      </rPr>
      <t xml:space="preserve"> za sva funkcionalan područja</t>
    </r>
  </si>
  <si>
    <t>Sheet Percentage Score</t>
  </si>
  <si>
    <r>
      <rPr>
        <b/>
        <sz val="12"/>
        <rFont val="Arial"/>
        <family val="2"/>
      </rPr>
      <t>Odjel:</t>
    </r>
  </si>
  <si>
    <r>
      <rPr>
        <b/>
        <sz val="12"/>
        <rFont val="Arial"/>
        <family val="2"/>
      </rPr>
      <t>Datum:</t>
    </r>
  </si>
  <si>
    <r>
      <rPr>
        <b/>
        <sz val="10"/>
        <rFont val="Arial"/>
        <family val="2"/>
      </rPr>
      <t>Predmet</t>
    </r>
  </si>
  <si>
    <r>
      <rPr>
        <b/>
        <sz val="10"/>
        <rFont val="Arial"/>
        <family val="2"/>
      </rPr>
      <t>Postupak</t>
    </r>
  </si>
  <si>
    <r>
      <rPr>
        <b/>
        <sz val="10"/>
        <rFont val="Arial"/>
        <family val="2"/>
      </rPr>
      <t>Odgovorna osoba</t>
    </r>
  </si>
  <si>
    <r>
      <rPr>
        <b/>
        <sz val="10"/>
        <rFont val="Arial"/>
        <family val="2"/>
      </rPr>
      <t>Rok</t>
    </r>
  </si>
  <si>
    <r>
      <rPr>
        <b/>
        <sz val="10"/>
        <rFont val="Arial"/>
        <family val="2"/>
      </rPr>
      <t>Komentari/ishod</t>
    </r>
  </si>
  <si>
    <t>Odgovorna osoba (Voditelj) odjela:</t>
  </si>
  <si>
    <t xml:space="preserve">Kupaonica i sanitarna oprema 
</t>
  </si>
  <si>
    <t>Na stropovima nema prašine, zemlje, plijesni, prljavštine, mrlja ni paučine</t>
  </si>
  <si>
    <t>Unutarašnjost građevine</t>
  </si>
  <si>
    <t>Sklopovi</t>
  </si>
  <si>
    <t>Oprema za pacijente</t>
  </si>
  <si>
    <t>Okoliš</t>
  </si>
  <si>
    <r>
      <t xml:space="preserve">Interni </t>
    </r>
    <r>
      <rPr>
        <b/>
        <sz val="14"/>
        <color rgb="FF92D050"/>
        <rFont val="Arial"/>
        <family val="2"/>
        <charset val="238"/>
      </rPr>
      <t xml:space="preserve">nadzorni pregled (audit) </t>
    </r>
    <r>
      <rPr>
        <b/>
        <sz val="14"/>
        <rFont val="Arial"/>
        <family val="2"/>
      </rPr>
      <t xml:space="preserve"> - lista rezultata</t>
    </r>
  </si>
  <si>
    <t xml:space="preserve">Tvrdi podovi
</t>
  </si>
  <si>
    <t xml:space="preserve">(i) Je li proveden nadzorni pregled (audit )preventivnog održavanja u posljednje dvije godine. </t>
  </si>
  <si>
    <t>PRILOG 6.</t>
  </si>
  <si>
    <r>
      <t xml:space="preserve">Interni </t>
    </r>
    <r>
      <rPr>
        <b/>
        <sz val="14"/>
        <color rgb="FF92D050"/>
        <rFont val="Arial"/>
        <family val="2"/>
        <charset val="238"/>
      </rPr>
      <t xml:space="preserve">nadzorni pregled (audit) </t>
    </r>
    <r>
      <rPr>
        <b/>
        <sz val="14"/>
        <rFont val="Arial"/>
        <family val="2"/>
      </rPr>
      <t>čišćenja zdravstvene ustanove- lista rezultata</t>
    </r>
  </si>
  <si>
    <t>Interni audit čišćenja zdravstvene ustanove- lista rezultata</t>
  </si>
  <si>
    <t xml:space="preserve">Akcijski plan nadzornog pregleda (audita) čišćenja  </t>
  </si>
  <si>
    <t>Audit čišćenja zdravstvene ustanove- lista rezultata</t>
  </si>
  <si>
    <t>(ii) Okviri, tračnice i rubovi na prozorima čisti su i na njima nema prašine, prljavštine, tragova, kukaca, plijesni ni ljepljivoga materijala.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</si>
</sst>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\ mmmm\ yyyy;@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4"/>
      <name val="Trebuchet MS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9"/>
      <name val="Calibri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FFFFFF"/>
      <name val="Arial"/>
      <family val="2"/>
    </font>
    <font>
      <sz val="9"/>
      <name val="Calibri"/>
    </font>
    <font>
      <sz val="9"/>
      <color theme="1"/>
      <name val="Calibri"/>
      <family val="2"/>
      <charset val="238"/>
    </font>
    <font>
      <b/>
      <sz val="11"/>
      <color theme="0"/>
      <name val="Calibri"/>
      <family val="2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92D05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57"/>
      </right>
      <top/>
      <bottom/>
      <diagonal/>
    </border>
    <border>
      <left/>
      <right/>
      <top/>
      <bottom style="thick">
        <color indexed="57"/>
      </bottom>
      <diagonal/>
    </border>
    <border>
      <left/>
      <right style="thick">
        <color indexed="57"/>
      </right>
      <top/>
      <bottom style="thick">
        <color indexed="57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rgb="FF3F3F3F"/>
      </left>
      <right style="double">
        <color rgb="FF3F3F3F"/>
      </right>
      <top style="thick">
        <color rgb="FF3F3F3F"/>
      </top>
      <bottom style="thick">
        <color rgb="FF3F3F3F"/>
      </bottom>
      <diagonal/>
    </border>
    <border>
      <left style="double">
        <color rgb="FF3F3F3F"/>
      </left>
      <right/>
      <top style="thick">
        <color rgb="FF3F3F3F"/>
      </top>
      <bottom style="thick">
        <color rgb="FF3F3F3F"/>
      </bottom>
      <diagonal/>
    </border>
    <border>
      <left/>
      <right/>
      <top style="thick">
        <color rgb="FF3F3F3F"/>
      </top>
      <bottom style="thick">
        <color rgb="FF3F3F3F"/>
      </bottom>
      <diagonal/>
    </border>
    <border>
      <left/>
      <right style="thick">
        <color rgb="FF3F3F3F"/>
      </right>
      <top style="thick">
        <color rgb="FF3F3F3F"/>
      </top>
      <bottom style="thick">
        <color rgb="FF3F3F3F"/>
      </bottom>
      <diagonal/>
    </border>
  </borders>
  <cellStyleXfs count="7">
    <xf numFmtId="0" fontId="0" fillId="0" borderId="0"/>
    <xf numFmtId="0" fontId="19" fillId="4" borderId="59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5">
    <xf numFmtId="0" fontId="0" fillId="0" borderId="0" xfId="0"/>
    <xf numFmtId="0" fontId="11" fillId="2" borderId="0" xfId="0" applyFont="1" applyFill="1" applyBorder="1" applyProtection="1"/>
    <xf numFmtId="1" fontId="11" fillId="2" borderId="0" xfId="0" applyNumberFormat="1" applyFont="1" applyFill="1" applyBorder="1" applyProtection="1"/>
    <xf numFmtId="0" fontId="12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vertical="top"/>
    </xf>
    <xf numFmtId="0" fontId="6" fillId="0" borderId="6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9" fontId="3" fillId="3" borderId="8" xfId="0" applyNumberFormat="1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9" fontId="3" fillId="3" borderId="11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10" fillId="2" borderId="0" xfId="0" applyFont="1" applyFill="1" applyBorder="1" applyProtection="1"/>
    <xf numFmtId="0" fontId="5" fillId="0" borderId="0" xfId="0" applyFont="1" applyProtection="1"/>
    <xf numFmtId="0" fontId="13" fillId="2" borderId="0" xfId="0" applyFont="1" applyFill="1" applyProtection="1"/>
    <xf numFmtId="0" fontId="9" fillId="2" borderId="0" xfId="0" applyFont="1" applyFill="1" applyProtection="1"/>
    <xf numFmtId="0" fontId="13" fillId="0" borderId="0" xfId="0" applyFont="1" applyProtection="1"/>
    <xf numFmtId="0" fontId="5" fillId="0" borderId="0" xfId="0" applyFont="1" applyBorder="1" applyProtection="1"/>
    <xf numFmtId="0" fontId="5" fillId="3" borderId="15" xfId="0" applyFont="1" applyFill="1" applyBorder="1" applyProtection="1"/>
    <xf numFmtId="0" fontId="5" fillId="3" borderId="0" xfId="0" applyFont="1" applyFill="1" applyBorder="1" applyProtection="1"/>
    <xf numFmtId="0" fontId="5" fillId="3" borderId="16" xfId="0" applyFont="1" applyFill="1" applyBorder="1" applyProtection="1"/>
    <xf numFmtId="0" fontId="5" fillId="3" borderId="17" xfId="0" applyFont="1" applyFill="1" applyBorder="1" applyProtection="1"/>
    <xf numFmtId="0" fontId="5" fillId="3" borderId="18" xfId="0" applyFont="1" applyFill="1" applyBorder="1" applyProtection="1"/>
    <xf numFmtId="0" fontId="5" fillId="3" borderId="19" xfId="0" applyFont="1" applyFill="1" applyBorder="1" applyProtection="1"/>
    <xf numFmtId="0" fontId="0" fillId="3" borderId="0" xfId="0" applyFill="1" applyBorder="1" applyAlignment="1">
      <alignment vertical="top" wrapText="1"/>
    </xf>
    <xf numFmtId="0" fontId="3" fillId="0" borderId="20" xfId="0" applyFont="1" applyBorder="1" applyAlignment="1" applyProtection="1">
      <alignment vertical="top"/>
    </xf>
    <xf numFmtId="0" fontId="4" fillId="0" borderId="21" xfId="0" applyFont="1" applyBorder="1" applyAlignment="1" applyProtection="1">
      <alignment vertical="top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vertical="top"/>
    </xf>
    <xf numFmtId="0" fontId="4" fillId="2" borderId="25" xfId="0" applyFont="1" applyFill="1" applyBorder="1" applyAlignment="1" applyProtection="1">
      <alignment vertical="top"/>
    </xf>
    <xf numFmtId="0" fontId="3" fillId="2" borderId="25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5" fillId="3" borderId="20" xfId="0" applyFont="1" applyFill="1" applyBorder="1" applyProtection="1"/>
    <xf numFmtId="0" fontId="5" fillId="3" borderId="25" xfId="0" applyFont="1" applyFill="1" applyBorder="1" applyProtection="1"/>
    <xf numFmtId="0" fontId="5" fillId="3" borderId="21" xfId="0" applyFont="1" applyFill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Protection="1"/>
    <xf numFmtId="0" fontId="3" fillId="2" borderId="14" xfId="0" applyFont="1" applyFill="1" applyBorder="1" applyProtection="1"/>
    <xf numFmtId="0" fontId="6" fillId="0" borderId="2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164" fontId="4" fillId="2" borderId="0" xfId="0" applyNumberFormat="1" applyFont="1" applyFill="1" applyAlignment="1" applyProtection="1"/>
    <xf numFmtId="0" fontId="6" fillId="0" borderId="26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0" fillId="3" borderId="0" xfId="0" applyFill="1" applyBorder="1"/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6" fillId="3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 textRotation="60"/>
    </xf>
    <xf numFmtId="0" fontId="2" fillId="0" borderId="0" xfId="0" applyFont="1" applyAlignment="1" applyProtection="1">
      <alignment horizontal="left" vertical="center" textRotation="60"/>
    </xf>
    <xf numFmtId="0" fontId="5" fillId="0" borderId="0" xfId="0" applyFont="1" applyBorder="1" applyAlignment="1" applyProtection="1">
      <alignment textRotation="57"/>
    </xf>
    <xf numFmtId="0" fontId="5" fillId="0" borderId="0" xfId="0" applyFont="1" applyAlignment="1" applyProtection="1">
      <alignment textRotation="57"/>
    </xf>
    <xf numFmtId="0" fontId="5" fillId="0" borderId="0" xfId="0" applyFont="1" applyBorder="1" applyAlignment="1" applyProtection="1">
      <alignment textRotation="59"/>
    </xf>
    <xf numFmtId="0" fontId="5" fillId="0" borderId="0" xfId="0" applyFont="1" applyAlignment="1" applyProtection="1">
      <alignment textRotation="59"/>
    </xf>
    <xf numFmtId="9" fontId="12" fillId="2" borderId="0" xfId="0" applyNumberFormat="1" applyFont="1" applyFill="1" applyProtection="1"/>
    <xf numFmtId="0" fontId="15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5" fillId="0" borderId="0" xfId="0" applyFont="1"/>
    <xf numFmtId="0" fontId="17" fillId="3" borderId="0" xfId="0" applyFont="1" applyFill="1" applyBorder="1" applyAlignment="1">
      <alignment vertical="top" wrapText="1"/>
    </xf>
    <xf numFmtId="0" fontId="17" fillId="3" borderId="35" xfId="0" applyFont="1" applyFill="1" applyBorder="1" applyAlignment="1">
      <alignment vertical="top" wrapText="1"/>
    </xf>
    <xf numFmtId="0" fontId="17" fillId="3" borderId="36" xfId="0" applyFont="1" applyFill="1" applyBorder="1" applyAlignment="1">
      <alignment vertical="top" wrapText="1"/>
    </xf>
    <xf numFmtId="0" fontId="17" fillId="3" borderId="37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/>
    <xf numFmtId="0" fontId="2" fillId="2" borderId="0" xfId="0" applyFont="1" applyFill="1" applyAlignment="1" applyProtection="1">
      <alignment horizontal="left" vertical="center" textRotation="90"/>
    </xf>
    <xf numFmtId="0" fontId="5" fillId="2" borderId="0" xfId="0" applyFont="1" applyFill="1" applyAlignment="1" applyProtection="1">
      <alignment textRotation="90"/>
    </xf>
    <xf numFmtId="0" fontId="5" fillId="0" borderId="0" xfId="0" applyFont="1" applyBorder="1" applyAlignment="1" applyProtection="1">
      <alignment textRotation="90"/>
    </xf>
    <xf numFmtId="0" fontId="3" fillId="3" borderId="1" xfId="0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 textRotation="90" wrapText="1"/>
    </xf>
    <xf numFmtId="0" fontId="3" fillId="0" borderId="39" xfId="0" applyFont="1" applyBorder="1" applyAlignment="1">
      <alignment horizontal="right" textRotation="90" wrapText="1"/>
    </xf>
    <xf numFmtId="0" fontId="3" fillId="0" borderId="40" xfId="0" applyFont="1" applyBorder="1" applyAlignment="1">
      <alignment horizontal="right" textRotation="90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 applyProtection="1">
      <alignment horizontal="center"/>
    </xf>
    <xf numFmtId="9" fontId="3" fillId="3" borderId="43" xfId="0" applyNumberFormat="1" applyFont="1" applyFill="1" applyBorder="1" applyAlignment="1" applyProtection="1">
      <alignment horizontal="center"/>
    </xf>
    <xf numFmtId="0" fontId="3" fillId="3" borderId="44" xfId="0" applyFont="1" applyFill="1" applyBorder="1" applyAlignment="1" applyProtection="1">
      <alignment horizontal="center" textRotation="90"/>
    </xf>
    <xf numFmtId="0" fontId="3" fillId="3" borderId="45" xfId="0" applyFont="1" applyFill="1" applyBorder="1" applyAlignment="1" applyProtection="1">
      <alignment horizontal="center" textRotation="90"/>
    </xf>
    <xf numFmtId="0" fontId="3" fillId="0" borderId="46" xfId="0" applyFont="1" applyBorder="1" applyAlignment="1">
      <alignment horizontal="right" textRotation="90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4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/>
    </xf>
    <xf numFmtId="0" fontId="0" fillId="5" borderId="0" xfId="0" applyFill="1"/>
    <xf numFmtId="0" fontId="6" fillId="0" borderId="34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0" fillId="0" borderId="0" xfId="0" applyBorder="1"/>
    <xf numFmtId="0" fontId="3" fillId="0" borderId="49" xfId="0" applyFont="1" applyBorder="1" applyAlignment="1">
      <alignment horizontal="right" textRotation="90" wrapText="1"/>
    </xf>
    <xf numFmtId="0" fontId="18" fillId="0" borderId="33" xfId="0" applyFont="1" applyBorder="1" applyAlignment="1">
      <alignment horizontal="left" vertical="top" wrapText="1"/>
    </xf>
    <xf numFmtId="0" fontId="3" fillId="3" borderId="33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top" wrapText="1"/>
    </xf>
    <xf numFmtId="0" fontId="0" fillId="5" borderId="0" xfId="0" applyFill="1" applyBorder="1"/>
    <xf numFmtId="0" fontId="9" fillId="5" borderId="0" xfId="0" applyFont="1" applyFill="1" applyBorder="1" applyAlignment="1">
      <alignment horizontal="center"/>
    </xf>
    <xf numFmtId="0" fontId="0" fillId="5" borderId="0" xfId="0" applyFill="1" applyAlignment="1">
      <alignment vertical="top" wrapText="1"/>
    </xf>
    <xf numFmtId="0" fontId="0" fillId="5" borderId="0" xfId="0" applyFill="1" applyBorder="1" applyAlignment="1">
      <alignment wrapText="1"/>
    </xf>
    <xf numFmtId="0" fontId="19" fillId="5" borderId="0" xfId="1" applyFill="1" applyBorder="1" applyAlignment="1">
      <alignment vertical="top" wrapText="1"/>
    </xf>
    <xf numFmtId="0" fontId="19" fillId="5" borderId="0" xfId="1" applyFill="1" applyBorder="1" applyAlignment="1">
      <alignment horizontal="center" vertical="top" wrapText="1"/>
    </xf>
    <xf numFmtId="0" fontId="19" fillId="5" borderId="0" xfId="1" applyFill="1" applyBorder="1" applyAlignment="1">
      <alignment vertical="top"/>
    </xf>
    <xf numFmtId="0" fontId="0" fillId="0" borderId="29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8" fillId="0" borderId="5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3" fillId="5" borderId="56" xfId="0" applyFont="1" applyFill="1" applyBorder="1" applyAlignment="1">
      <alignment horizontal="center" vertical="center" wrapText="1"/>
    </xf>
    <xf numFmtId="0" fontId="19" fillId="4" borderId="60" xfId="1" applyBorder="1" applyAlignment="1">
      <alignment vertical="top" wrapText="1"/>
    </xf>
    <xf numFmtId="0" fontId="19" fillId="4" borderId="61" xfId="1" applyBorder="1" applyAlignment="1">
      <alignment vertical="top" wrapText="1"/>
    </xf>
    <xf numFmtId="0" fontId="19" fillId="4" borderId="62" xfId="1" applyBorder="1" applyAlignment="1">
      <alignment vertical="top" wrapText="1"/>
    </xf>
    <xf numFmtId="0" fontId="19" fillId="4" borderId="61" xfId="1" applyBorder="1" applyAlignment="1">
      <alignment horizontal="center" vertical="top" wrapText="1"/>
    </xf>
    <xf numFmtId="9" fontId="3" fillId="2" borderId="5" xfId="2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top" wrapText="1"/>
    </xf>
    <xf numFmtId="9" fontId="3" fillId="0" borderId="5" xfId="2" applyFont="1" applyFill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9" fontId="3" fillId="6" borderId="8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Protection="1">
      <protection locked="0"/>
    </xf>
    <xf numFmtId="0" fontId="5" fillId="6" borderId="0" xfId="0" applyFont="1" applyFill="1" applyBorder="1" applyProtection="1">
      <protection locked="0"/>
    </xf>
    <xf numFmtId="0" fontId="6" fillId="7" borderId="29" xfId="0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Protection="1"/>
    <xf numFmtId="0" fontId="5" fillId="8" borderId="19" xfId="0" applyFont="1" applyFill="1" applyBorder="1" applyProtection="1"/>
    <xf numFmtId="0" fontId="0" fillId="3" borderId="0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5" fillId="3" borderId="25" xfId="0" applyFont="1" applyFill="1" applyBorder="1" applyAlignment="1" applyProtection="1">
      <alignment vertical="top" wrapText="1"/>
    </xf>
    <xf numFmtId="0" fontId="20" fillId="10" borderId="34" xfId="0" applyFont="1" applyFill="1" applyBorder="1" applyAlignment="1">
      <alignment textRotation="180" wrapText="1"/>
    </xf>
    <xf numFmtId="0" fontId="21" fillId="10" borderId="34" xfId="0" applyFont="1" applyFill="1" applyBorder="1" applyAlignment="1">
      <alignment textRotation="180" wrapText="1"/>
    </xf>
    <xf numFmtId="0" fontId="21" fillId="0" borderId="34" xfId="0" applyFont="1" applyBorder="1" applyAlignment="1">
      <alignment textRotation="180" wrapText="1"/>
    </xf>
    <xf numFmtId="0" fontId="3" fillId="3" borderId="3" xfId="0" applyFont="1" applyFill="1" applyBorder="1" applyAlignment="1" applyProtection="1">
      <alignment horizontal="center" textRotation="180"/>
    </xf>
    <xf numFmtId="0" fontId="3" fillId="3" borderId="4" xfId="0" applyFont="1" applyFill="1" applyBorder="1" applyAlignment="1" applyProtection="1">
      <alignment horizontal="center" textRotation="180"/>
    </xf>
    <xf numFmtId="0" fontId="31" fillId="0" borderId="0" xfId="0" applyFont="1"/>
    <xf numFmtId="0" fontId="34" fillId="3" borderId="0" xfId="0" applyFont="1" applyFill="1" applyBorder="1"/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 vertical="top"/>
    </xf>
    <xf numFmtId="0" fontId="8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9" fillId="3" borderId="0" xfId="0" applyFont="1" applyFill="1" applyBorder="1" applyAlignment="1">
      <alignment horizontal="center"/>
    </xf>
    <xf numFmtId="0" fontId="0" fillId="5" borderId="0" xfId="0" applyFill="1" applyBorder="1"/>
    <xf numFmtId="0" fontId="4" fillId="0" borderId="3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3" fillId="3" borderId="3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 applyProtection="1">
      <alignment horizontal="left" textRotation="180"/>
    </xf>
    <xf numFmtId="0" fontId="3" fillId="0" borderId="5" xfId="0" applyFont="1" applyBorder="1" applyAlignment="1" applyProtection="1">
      <alignment horizontal="left" textRotation="180"/>
    </xf>
    <xf numFmtId="0" fontId="3" fillId="0" borderId="19" xfId="0" applyFont="1" applyBorder="1" applyAlignment="1" applyProtection="1">
      <alignment horizontal="left"/>
    </xf>
    <xf numFmtId="0" fontId="0" fillId="0" borderId="18" xfId="0" applyBorder="1" applyAlignment="1"/>
    <xf numFmtId="0" fontId="7" fillId="2" borderId="0" xfId="0" applyFont="1" applyFill="1" applyAlignment="1" applyProtection="1">
      <alignment horizontal="center"/>
    </xf>
    <xf numFmtId="0" fontId="3" fillId="3" borderId="15" xfId="0" applyFont="1" applyFill="1" applyBorder="1" applyAlignment="1" applyProtection="1">
      <alignment vertical="top" wrapText="1"/>
    </xf>
    <xf numFmtId="0" fontId="0" fillId="3" borderId="16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3" fillId="3" borderId="20" xfId="0" applyFont="1" applyFill="1" applyBorder="1" applyAlignment="1" applyProtection="1">
      <alignment vertical="top" wrapText="1"/>
    </xf>
    <xf numFmtId="0" fontId="5" fillId="3" borderId="25" xfId="0" applyFont="1" applyFill="1" applyBorder="1" applyAlignment="1" applyProtection="1">
      <alignment vertical="top" wrapText="1"/>
    </xf>
    <xf numFmtId="0" fontId="5" fillId="3" borderId="21" xfId="0" applyFont="1" applyFill="1" applyBorder="1" applyAlignment="1" applyProtection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164" fontId="4" fillId="2" borderId="0" xfId="0" applyNumberFormat="1" applyFont="1" applyFill="1" applyAlignment="1" applyProtection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19" fillId="4" borderId="62" xfId="1" applyBorder="1" applyAlignment="1">
      <alignment horizontal="center" vertical="top" wrapText="1"/>
    </xf>
    <xf numFmtId="0" fontId="19" fillId="4" borderId="63" xfId="1" applyBorder="1" applyAlignment="1">
      <alignment horizontal="center"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3" borderId="25" xfId="0" applyFont="1" applyFill="1" applyBorder="1" applyAlignment="1" applyProtection="1">
      <alignment vertical="top" wrapText="1"/>
    </xf>
    <xf numFmtId="0" fontId="3" fillId="3" borderId="21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0" fontId="3" fillId="3" borderId="16" xfId="0" applyFont="1" applyFill="1" applyBorder="1" applyAlignment="1" applyProtection="1">
      <alignment vertical="top" wrapText="1"/>
    </xf>
    <xf numFmtId="0" fontId="3" fillId="3" borderId="17" xfId="0" applyFont="1" applyFill="1" applyBorder="1" applyAlignment="1" applyProtection="1">
      <alignment vertical="top" wrapText="1"/>
    </xf>
    <xf numFmtId="0" fontId="3" fillId="3" borderId="19" xfId="0" applyFont="1" applyFill="1" applyBorder="1" applyAlignment="1" applyProtection="1">
      <alignment vertical="top" wrapText="1"/>
    </xf>
    <xf numFmtId="0" fontId="3" fillId="3" borderId="18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9" fontId="3" fillId="2" borderId="3" xfId="0" applyNumberFormat="1" applyFont="1" applyFill="1" applyBorder="1" applyAlignment="1" applyProtection="1">
      <alignment horizontal="center"/>
    </xf>
    <xf numFmtId="9" fontId="3" fillId="2" borderId="5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3" fillId="9" borderId="3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3" fillId="9" borderId="5" xfId="0" applyFont="1" applyFill="1" applyBorder="1" applyAlignment="1" applyProtection="1">
      <alignment horizontal="center"/>
    </xf>
    <xf numFmtId="9" fontId="3" fillId="9" borderId="3" xfId="0" applyNumberFormat="1" applyFont="1" applyFill="1" applyBorder="1" applyAlignment="1" applyProtection="1">
      <alignment horizontal="center"/>
    </xf>
    <xf numFmtId="9" fontId="3" fillId="9" borderId="5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 vertical="top" wrapText="1"/>
    </xf>
    <xf numFmtId="0" fontId="3" fillId="3" borderId="58" xfId="0" applyFont="1" applyFill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left" textRotation="90"/>
    </xf>
    <xf numFmtId="0" fontId="3" fillId="0" borderId="1" xfId="0" applyFont="1" applyBorder="1" applyAlignment="1" applyProtection="1">
      <alignment horizontal="left" textRotation="90"/>
    </xf>
    <xf numFmtId="0" fontId="3" fillId="3" borderId="3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5" borderId="57" xfId="0" applyFont="1" applyFill="1" applyBorder="1" applyAlignment="1">
      <alignment horizontal="center" vertical="top" wrapText="1"/>
    </xf>
    <xf numFmtId="0" fontId="3" fillId="5" borderId="58" xfId="0" applyFont="1" applyFill="1" applyBorder="1" applyAlignment="1">
      <alignment horizontal="center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8" fillId="0" borderId="3" xfId="0" applyFont="1" applyBorder="1" applyAlignment="1" applyProtection="1">
      <alignment vertical="top"/>
    </xf>
    <xf numFmtId="0" fontId="28" fillId="0" borderId="5" xfId="0" applyFont="1" applyBorder="1" applyAlignment="1" applyProtection="1">
      <alignment vertical="top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0" borderId="3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7">
    <cellStyle name="Hiperveza" xfId="3" builtinId="8" hidden="1"/>
    <cellStyle name="Hiperveza" xfId="5" builtinId="8" hidden="1"/>
    <cellStyle name="Normalno" xfId="0" builtinId="0"/>
    <cellStyle name="Postotak" xfId="2" builtinId="5"/>
    <cellStyle name="Praćena hiperveza" xfId="4" builtinId="9" hidden="1"/>
    <cellStyle name="Praćena hiperveza" xfId="6" builtinId="9" hidden="1"/>
    <cellStyle name="Provjera ćelije" xfId="1" builtinId="23"/>
  </cellStyles>
  <dxfs count="36"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914401</xdr:colOff>
      <xdr:row>13</xdr:row>
      <xdr:rowOff>158750</xdr:rowOff>
    </xdr:from>
    <xdr:ext cx="5743574" cy="1955800"/>
    <xdr:sp macro="" textlink="">
      <xdr:nvSpPr>
        <xdr:cNvPr id="5" name="TextBox 4"/>
        <xdr:cNvSpPr txBox="1"/>
      </xdr:nvSpPr>
      <xdr:spPr>
        <a:xfrm>
          <a:off x="1524001" y="2387600"/>
          <a:ext cx="5743574" cy="195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AU" sz="4400"/>
            <a:t>Alat za </a:t>
          </a:r>
          <a:r>
            <a:rPr lang="hr-HR" sz="4400"/>
            <a:t>unutarnji</a:t>
          </a:r>
          <a:r>
            <a:rPr lang="en-AU" sz="4400"/>
            <a:t> </a:t>
          </a:r>
          <a:r>
            <a:rPr lang="hr-HR" sz="4400"/>
            <a:t>nadzorni pregled (</a:t>
          </a:r>
          <a:r>
            <a:rPr lang="en-AU" sz="4400"/>
            <a:t>audit</a:t>
          </a:r>
          <a:r>
            <a:rPr lang="hr-HR" sz="4400"/>
            <a:t>)</a:t>
          </a:r>
          <a:r>
            <a:rPr lang="hr-HR" sz="4400" baseline="0"/>
            <a:t> </a:t>
          </a:r>
          <a:r>
            <a:rPr lang="en-AU" sz="4400"/>
            <a:t>čišćenja bolnica </a:t>
          </a:r>
        </a:p>
      </xdr:txBody>
    </xdr:sp>
    <xdr:clientData/>
  </xdr:oneCellAnchor>
  <xdr:oneCellAnchor>
    <xdr:from>
      <xdr:col>0</xdr:col>
      <xdr:colOff>323850</xdr:colOff>
      <xdr:row>28</xdr:row>
      <xdr:rowOff>98644</xdr:rowOff>
    </xdr:from>
    <xdr:ext cx="6591300" cy="520700"/>
    <xdr:sp macro="" textlink="">
      <xdr:nvSpPr>
        <xdr:cNvPr id="6" name="TextBox 5"/>
        <xdr:cNvSpPr txBox="1"/>
      </xdr:nvSpPr>
      <xdr:spPr>
        <a:xfrm>
          <a:off x="323850" y="5356444"/>
          <a:ext cx="6591300" cy="52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 sz="1000">
              <a:latin typeface="Arial" pitchFamily="34"/>
              <a:cs typeface="Arial"/>
            </a:rPr>
            <a:t>Ovaj će alat za audit služiti  kao alat za </a:t>
          </a:r>
          <a:r>
            <a:rPr lang="hr-HR" sz="1000">
              <a:latin typeface="Arial" pitchFamily="34"/>
              <a:cs typeface="Arial"/>
            </a:rPr>
            <a:t>nadzorni pregled (</a:t>
          </a:r>
          <a:r>
            <a:rPr lang="en-AU" sz="1000">
              <a:latin typeface="Arial" pitchFamily="34"/>
              <a:cs typeface="Arial"/>
            </a:rPr>
            <a:t>audit</a:t>
          </a:r>
          <a:r>
            <a:rPr lang="hr-HR" sz="1000">
              <a:latin typeface="Arial" pitchFamily="34"/>
              <a:cs typeface="Arial"/>
            </a:rPr>
            <a:t>)</a:t>
          </a:r>
          <a:r>
            <a:rPr lang="en-AU" sz="1000">
              <a:latin typeface="Arial" pitchFamily="34"/>
              <a:cs typeface="Arial"/>
            </a:rPr>
            <a:t> čišćenja </a:t>
          </a:r>
          <a:r>
            <a:rPr lang="hr-HR" sz="1000">
              <a:latin typeface="Arial" pitchFamily="34"/>
              <a:cs typeface="Arial"/>
            </a:rPr>
            <a:t>zdravstvenih ustanova</a:t>
          </a:r>
          <a:endParaRPr lang="en-AU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349250</xdr:colOff>
      <xdr:row>0</xdr:row>
      <xdr:rowOff>158749</xdr:rowOff>
    </xdr:from>
    <xdr:ext cx="1841501" cy="357187"/>
    <xdr:sp macro="" textlink="">
      <xdr:nvSpPr>
        <xdr:cNvPr id="2" name="TextBox 1"/>
        <xdr:cNvSpPr txBox="1"/>
      </xdr:nvSpPr>
      <xdr:spPr>
        <a:xfrm>
          <a:off x="2936875" y="158749"/>
          <a:ext cx="1841501" cy="357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 sz="2400">
              <a:latin typeface="Arial" pitchFamily="34"/>
              <a:cs typeface="Arial"/>
            </a:rPr>
            <a:t>Uvod</a:t>
          </a:r>
        </a:p>
      </xdr:txBody>
    </xdr:sp>
    <xdr:clientData/>
  </xdr:oneCellAnchor>
  <xdr:oneCellAnchor>
    <xdr:from>
      <xdr:col>0</xdr:col>
      <xdr:colOff>0</xdr:colOff>
      <xdr:row>5</xdr:row>
      <xdr:rowOff>119061</xdr:rowOff>
    </xdr:from>
    <xdr:ext cx="8128000" cy="873127"/>
    <xdr:sp macro="" textlink="">
      <xdr:nvSpPr>
        <xdr:cNvPr id="3" name="TextBox 2"/>
        <xdr:cNvSpPr txBox="1"/>
      </xdr:nvSpPr>
      <xdr:spPr>
        <a:xfrm>
          <a:off x="0" y="928686"/>
          <a:ext cx="8128000" cy="87312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spcAft>
              <a:spcPts val="0"/>
            </a:spcAft>
          </a:pPr>
          <a:r>
            <a:rPr lang="hr-HR" sz="1100">
              <a:solidFill>
                <a:srgbClr val="000000"/>
              </a:solidFill>
              <a:effectLst/>
              <a:latin typeface="Arial"/>
              <a:ea typeface="+mn-ea"/>
            </a:rPr>
            <a:t>Priručnik za unutarnji nadzorni pregled (audit) čišćenja zdravstvenih ustanova napravljen je kako bi pomogao zdravstvenim ustanovama u provođenju inspekcija čišćenja, bilježenju rezultata i po potrebi izradi akcijskoga plana. Ovaj priručnik sadrži upute o tome kako koristiti alat, norme koje treba zadovoljiti sa svaki element, predložak obrasca za rezultate audita s obrascem za rezultate audita i akcijski plan. Priručnik je potrebno koristiti s Standardima čišćenja i Standardnim operativnim postupcima (SOP). </a:t>
          </a:r>
          <a:endParaRPr lang="hr-HR" sz="1200">
            <a:effectLst/>
            <a:latin typeface="Times New Roman"/>
            <a:ea typeface="Times New Roman"/>
          </a:endParaRPr>
        </a:p>
        <a:p>
          <a:endParaRPr lang="en-AU" sz="1200"/>
        </a:p>
      </xdr:txBody>
    </xdr:sp>
    <xdr:clientData/>
  </xdr:oneCellAnchor>
  <xdr:oneCellAnchor>
    <xdr:from>
      <xdr:col>0</xdr:col>
      <xdr:colOff>15875</xdr:colOff>
      <xdr:row>16</xdr:row>
      <xdr:rowOff>31748</xdr:rowOff>
    </xdr:from>
    <xdr:ext cx="7961313" cy="1103313"/>
    <xdr:sp macro="" textlink="">
      <xdr:nvSpPr>
        <xdr:cNvPr id="4" name="TextBox 3"/>
        <xdr:cNvSpPr txBox="1"/>
      </xdr:nvSpPr>
      <xdr:spPr>
        <a:xfrm>
          <a:off x="15875" y="2587623"/>
          <a:ext cx="7961313" cy="1103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Auditori unose ocjene za čistoću pojedinog elementa kao što su zidovi, podovi itd. u svakom funkcionalnom području. Ove se elementa bilježi s „1“ ako zadovoljava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intern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ju i s „0“ ako ne zadovoljavaju. Kad element nije dostupan, ostavite „X" u kućici. Kako bi element ostvario rezultat „1“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,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 svi dijelovi toga elementa moraju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zadovoljiti istu normu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. Podaci će automatski izračunati Ukupnu ocjenu koja se postiže uz Ostvarivu ocjenu za svaki element. Tada se automatski izračuna Ukupna ocjena Funkcionalnog područja u postocima. Viši postotak pokazuje veću razinu elemenata koje se smatra prihvatljivijima u vezi s čistoćom. </a:t>
          </a:r>
        </a:p>
        <a:p>
          <a:pPr defTabSz="914400">
            <a:lnSpc>
              <a:spcPct val="100000"/>
            </a:lnSpc>
          </a:pPr>
          <a:endParaRPr lang="en-AU"/>
        </a:p>
        <a:p>
          <a:pPr defTabSz="914400">
            <a:lnSpc>
              <a:spcPct val="100000"/>
            </a:lnSpc>
          </a:pPr>
          <a:endParaRPr lang="en-AU"/>
        </a:p>
        <a:p>
          <a:pPr defTabSz="914400">
            <a:lnSpc>
              <a:spcPct val="100000"/>
            </a:lnSpc>
          </a:pPr>
          <a:endParaRPr lang="en-AU"/>
        </a:p>
        <a:p>
          <a:endParaRPr lang="en-AU" sz="1100"/>
        </a:p>
      </xdr:txBody>
    </xdr:sp>
    <xdr:clientData/>
  </xdr:oneCellAnchor>
  <xdr:oneCellAnchor>
    <xdr:from>
      <xdr:col>0</xdr:col>
      <xdr:colOff>0</xdr:colOff>
      <xdr:row>11</xdr:row>
      <xdr:rowOff>15873</xdr:rowOff>
    </xdr:from>
    <xdr:ext cx="7445375" cy="754065"/>
    <xdr:sp macro="" textlink="">
      <xdr:nvSpPr>
        <xdr:cNvPr id="9" name="TextBox 8"/>
        <xdr:cNvSpPr txBox="1"/>
      </xdr:nvSpPr>
      <xdr:spPr>
        <a:xfrm>
          <a:off x="0" y="1777998"/>
          <a:ext cx="7445375" cy="754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>
              <a:latin typeface="Arial" pitchFamily="34"/>
              <a:cs typeface="Arial"/>
            </a:rPr>
            <a:t>Svako je </a:t>
          </a:r>
          <a:r>
            <a:rPr lang="hr-HR">
              <a:latin typeface="Arial" pitchFamily="34"/>
              <a:cs typeface="Arial"/>
            </a:rPr>
            <a:t>područje</a:t>
          </a:r>
          <a:r>
            <a:rPr lang="en-AU">
              <a:latin typeface="Arial" pitchFamily="34"/>
              <a:cs typeface="Arial"/>
            </a:rPr>
            <a:t> u zdravstvenoj ustanovi pripisano jednome od Funkcionalnih područja na temelju rizika od prijenosa </a:t>
          </a:r>
          <a:r>
            <a:rPr lang="hr-HR">
              <a:latin typeface="Arial" pitchFamily="34"/>
              <a:cs typeface="Arial"/>
            </a:rPr>
            <a:t>infekcije</a:t>
          </a:r>
          <a:r>
            <a:rPr lang="en-AU">
              <a:latin typeface="Arial" pitchFamily="34"/>
              <a:cs typeface="Arial"/>
            </a:rPr>
            <a:t> s pacijenta na</a:t>
          </a:r>
          <a:r>
            <a:rPr lang="hr-HR">
              <a:latin typeface="Arial" pitchFamily="34"/>
              <a:cs typeface="Arial"/>
            </a:rPr>
            <a:t> pacijenta/osoblje/</a:t>
          </a:r>
          <a:r>
            <a:rPr lang="en-AU">
              <a:latin typeface="Arial" pitchFamily="34"/>
              <a:cs typeface="Arial"/>
            </a:rPr>
            <a:t> posjetitelja. Učestalost </a:t>
          </a:r>
          <a:r>
            <a:rPr lang="hr-HR">
              <a:latin typeface="Arial" pitchFamily="34"/>
              <a:cs typeface="Arial"/>
            </a:rPr>
            <a:t>nadzornog pregleda (</a:t>
          </a:r>
          <a:r>
            <a:rPr lang="en-AU">
              <a:latin typeface="Arial" pitchFamily="34"/>
              <a:cs typeface="Arial"/>
            </a:rPr>
            <a:t>audita</a:t>
          </a:r>
          <a:r>
            <a:rPr lang="hr-HR">
              <a:latin typeface="Arial" pitchFamily="34"/>
              <a:cs typeface="Arial"/>
            </a:rPr>
            <a:t>) 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svakoga Funkcionalnoga područja temelji se i na razini rizika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(vrlo visoki, visoki, srednji, niski) 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dodijeljenoj ovome Funkcionalnome području. Usto </a:t>
          </a:r>
          <a:r>
            <a:rPr lang="en-AU">
              <a:latin typeface="Arial" pitchFamily="34"/>
              <a:cs typeface="Arial"/>
            </a:rPr>
            <a:t>svako Funkcionalno područje ima vlastitu ocjenu za minimalnu razinu 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čistoće koju treba postići</a:t>
          </a:r>
          <a:r>
            <a:rPr lang="en-AU">
              <a:latin typeface="Arial" pitchFamily="34"/>
              <a:cs typeface="Arial"/>
            </a:rPr>
            <a:t>. </a:t>
          </a:r>
          <a:endParaRPr lang="en-AU" sz="1100"/>
        </a:p>
      </xdr:txBody>
    </xdr:sp>
    <xdr:clientData/>
  </xdr:oneCellAnchor>
  <xdr:oneCellAnchor>
    <xdr:from>
      <xdr:col>0</xdr:col>
      <xdr:colOff>23812</xdr:colOff>
      <xdr:row>23</xdr:row>
      <xdr:rowOff>88900</xdr:rowOff>
    </xdr:from>
    <xdr:ext cx="7802563" cy="815975"/>
    <xdr:sp macro="" textlink="">
      <xdr:nvSpPr>
        <xdr:cNvPr id="10" name="TextBox 9"/>
        <xdr:cNvSpPr txBox="1"/>
      </xdr:nvSpPr>
      <xdr:spPr>
        <a:xfrm>
          <a:off x="23812" y="3756025"/>
          <a:ext cx="7802563" cy="815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Rezultat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nadzornog pregleda (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audita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)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 koji je niži za svako Funkcionalno područje od potrebnog rezultata pokazuje nezadovoljavajuću razinu sukladnosti i potrebno je poboljšanje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 elemenata</a:t>
          </a:r>
          <a:r>
            <a:rPr lang="hr-HR" baseline="0">
              <a:solidFill>
                <a:schemeClr val="tx1"/>
              </a:solidFill>
              <a:latin typeface="Arial" pitchFamily="34"/>
              <a:cs typeface="Arial"/>
            </a:rPr>
            <a:t> u pitanju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. Problemi se trebaju napomenuti u akcijskom planu s postupcima za poboljšanje sukladnosti. Svako funkcionalno područje ima vlastiti vremenski okvir za ispravljanje problema u vezi s lošom sukladnošću.  </a:t>
          </a:r>
        </a:p>
      </xdr:txBody>
    </xdr:sp>
    <xdr:clientData/>
  </xdr:oneCellAnchor>
  <xdr:oneCellAnchor>
    <xdr:from>
      <xdr:col>0</xdr:col>
      <xdr:colOff>7938</xdr:colOff>
      <xdr:row>28</xdr:row>
      <xdr:rowOff>7937</xdr:rowOff>
    </xdr:from>
    <xdr:ext cx="8040687" cy="698500"/>
    <xdr:sp macro="" textlink="">
      <xdr:nvSpPr>
        <xdr:cNvPr id="7" name="TextBox 6"/>
        <xdr:cNvSpPr txBox="1"/>
      </xdr:nvSpPr>
      <xdr:spPr>
        <a:xfrm>
          <a:off x="7938" y="4468812"/>
          <a:ext cx="8040687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Dok alat za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nadzorni pregled (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audit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)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 koji se spominje u ovome priručniku nije obavezan za ustanove, ustanove moraju provoditi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unutarnji nadzor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 i razvijati planove za </a:t>
          </a:r>
          <a:r>
            <a:rPr lang="en-AU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postupanje</a:t>
          </a:r>
          <a:r>
            <a:rPr lang="hr-HR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 odnosu na</a:t>
          </a:r>
          <a:r>
            <a:rPr lang="en-AU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čišćenje</a:t>
          </a:r>
          <a:r>
            <a:rPr lang="en-AU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prema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S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tandardima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čišćenja 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i moraju temeljiti </a:t>
          </a:r>
          <a:r>
            <a:rPr lang="hr-HR">
              <a:solidFill>
                <a:schemeClr val="tx1"/>
              </a:solidFill>
              <a:latin typeface="Arial" pitchFamily="34"/>
              <a:cs typeface="Arial"/>
            </a:rPr>
            <a:t>nadzorne preglede </a:t>
          </a:r>
          <a:r>
            <a:rPr lang="en-AU">
              <a:solidFill>
                <a:schemeClr val="tx1"/>
              </a:solidFill>
              <a:latin typeface="Arial" pitchFamily="34"/>
              <a:cs typeface="Arial"/>
            </a:rPr>
            <a:t>na standardima za svaki element koji su navedeni u ovome priručniku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15</xdr:row>
      <xdr:rowOff>152400</xdr:rowOff>
    </xdr:from>
    <xdr:to>
      <xdr:col>11</xdr:col>
      <xdr:colOff>1524000</xdr:colOff>
      <xdr:row>35</xdr:row>
      <xdr:rowOff>95250</xdr:rowOff>
    </xdr:to>
    <xdr:pic>
      <xdr:nvPicPr>
        <xdr:cNvPr id="33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366"/>
        <a:stretch>
          <a:fillRect/>
        </a:stretch>
      </xdr:blipFill>
      <xdr:spPr bwMode="auto">
        <a:xfrm>
          <a:off x="3028950" y="2581275"/>
          <a:ext cx="520065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194310</xdr:colOff>
      <xdr:row>21</xdr:row>
      <xdr:rowOff>47625</xdr:rowOff>
    </xdr:from>
    <xdr:ext cx="681990" cy="264560"/>
    <xdr:sp macro="" textlink="">
      <xdr:nvSpPr>
        <xdr:cNvPr id="3" name="TextBox 2"/>
        <xdr:cNvSpPr txBox="1"/>
      </xdr:nvSpPr>
      <xdr:spPr>
        <a:xfrm>
          <a:off x="1383030" y="3408045"/>
          <a:ext cx="68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/>
            <a:t>Korak 1</a:t>
          </a:r>
        </a:p>
      </xdr:txBody>
    </xdr:sp>
    <xdr:clientData/>
  </xdr:oneCellAnchor>
  <xdr:oneCellAnchor>
    <xdr:from>
      <xdr:col>2</xdr:col>
      <xdr:colOff>180974</xdr:colOff>
      <xdr:row>23</xdr:row>
      <xdr:rowOff>158115</xdr:rowOff>
    </xdr:from>
    <xdr:ext cx="741045" cy="264560"/>
    <xdr:sp macro="" textlink="">
      <xdr:nvSpPr>
        <xdr:cNvPr id="4" name="TextBox 3"/>
        <xdr:cNvSpPr txBox="1"/>
      </xdr:nvSpPr>
      <xdr:spPr>
        <a:xfrm>
          <a:off x="1369694" y="3838575"/>
          <a:ext cx="7410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/>
            <a:t>Korak 2</a:t>
          </a:r>
        </a:p>
      </xdr:txBody>
    </xdr:sp>
    <xdr:clientData/>
  </xdr:oneCellAnchor>
  <xdr:oneCellAnchor>
    <xdr:from>
      <xdr:col>2</xdr:col>
      <xdr:colOff>192405</xdr:colOff>
      <xdr:row>27</xdr:row>
      <xdr:rowOff>32385</xdr:rowOff>
    </xdr:from>
    <xdr:ext cx="737235" cy="323850"/>
    <xdr:sp macro="" textlink="">
      <xdr:nvSpPr>
        <xdr:cNvPr id="5" name="TextBox 4"/>
        <xdr:cNvSpPr txBox="1"/>
      </xdr:nvSpPr>
      <xdr:spPr>
        <a:xfrm>
          <a:off x="1381125" y="4352925"/>
          <a:ext cx="73723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/>
            <a:t>Korak 3</a:t>
          </a:r>
        </a:p>
      </xdr:txBody>
    </xdr:sp>
    <xdr:clientData/>
  </xdr:oneCellAnchor>
  <xdr:oneCellAnchor>
    <xdr:from>
      <xdr:col>2</xdr:col>
      <xdr:colOff>184785</xdr:colOff>
      <xdr:row>31</xdr:row>
      <xdr:rowOff>129540</xdr:rowOff>
    </xdr:from>
    <xdr:ext cx="544444" cy="264560"/>
    <xdr:sp macro="" textlink="">
      <xdr:nvSpPr>
        <xdr:cNvPr id="6" name="TextBox 5"/>
        <xdr:cNvSpPr txBox="1"/>
      </xdr:nvSpPr>
      <xdr:spPr>
        <a:xfrm>
          <a:off x="1403985" y="5090160"/>
          <a:ext cx="5444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AU"/>
            <a:t>Korak 4</a:t>
          </a:r>
        </a:p>
      </xdr:txBody>
    </xdr:sp>
    <xdr:clientData/>
  </xdr:oneCellAnchor>
  <xdr:oneCellAnchor>
    <xdr:from>
      <xdr:col>7</xdr:col>
      <xdr:colOff>70485</xdr:colOff>
      <xdr:row>36</xdr:row>
      <xdr:rowOff>114300</xdr:rowOff>
    </xdr:from>
    <xdr:ext cx="3387402" cy="264560"/>
    <xdr:sp macro="" textlink="">
      <xdr:nvSpPr>
        <xdr:cNvPr id="7" name="TextBox 6"/>
        <xdr:cNvSpPr txBox="1"/>
      </xdr:nvSpPr>
      <xdr:spPr>
        <a:xfrm>
          <a:off x="4337685" y="5875020"/>
          <a:ext cx="33874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AU"/>
            <a:t>Bilo koji problem treba se napomenuti u odjeljku s komentarima</a:t>
          </a:r>
        </a:p>
      </xdr:txBody>
    </xdr:sp>
    <xdr:clientData/>
  </xdr:oneCellAnchor>
  <xdr:twoCellAnchor>
    <xdr:from>
      <xdr:col>3</xdr:col>
      <xdr:colOff>133350</xdr:colOff>
      <xdr:row>19</xdr:row>
      <xdr:rowOff>95250</xdr:rowOff>
    </xdr:from>
    <xdr:to>
      <xdr:col>5</xdr:col>
      <xdr:colOff>228600</xdr:colOff>
      <xdr:row>22</xdr:row>
      <xdr:rowOff>0</xdr:rowOff>
    </xdr:to>
    <xdr:cxnSp macro="">
      <xdr:nvCxnSpPr>
        <xdr:cNvPr id="33074" name="Straight Arrow Connector 8"/>
        <xdr:cNvCxnSpPr>
          <a:cxnSpLocks noChangeShapeType="1"/>
        </xdr:cNvCxnSpPr>
      </xdr:nvCxnSpPr>
      <xdr:spPr bwMode="auto">
        <a:xfrm rot="10800000" flipV="1">
          <a:off x="1962150" y="3171825"/>
          <a:ext cx="1314450" cy="39052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114300</xdr:colOff>
      <xdr:row>26</xdr:row>
      <xdr:rowOff>38100</xdr:rowOff>
    </xdr:from>
    <xdr:to>
      <xdr:col>7</xdr:col>
      <xdr:colOff>495300</xdr:colOff>
      <xdr:row>27</xdr:row>
      <xdr:rowOff>152400</xdr:rowOff>
    </xdr:to>
    <xdr:cxnSp macro="">
      <xdr:nvCxnSpPr>
        <xdr:cNvPr id="33075" name="Straight Arrow Connector 12"/>
        <xdr:cNvCxnSpPr>
          <a:cxnSpLocks noChangeShapeType="1"/>
        </xdr:cNvCxnSpPr>
      </xdr:nvCxnSpPr>
      <xdr:spPr bwMode="auto">
        <a:xfrm rot="10800000" flipV="1">
          <a:off x="1943100" y="4248150"/>
          <a:ext cx="2819400" cy="27622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276226</xdr:colOff>
      <xdr:row>0</xdr:row>
      <xdr:rowOff>72390</xdr:rowOff>
    </xdr:from>
    <xdr:ext cx="4486274" cy="552450"/>
    <xdr:sp macro="" textlink="">
      <xdr:nvSpPr>
        <xdr:cNvPr id="20" name="TextBox 19"/>
        <xdr:cNvSpPr txBox="1"/>
      </xdr:nvSpPr>
      <xdr:spPr>
        <a:xfrm>
          <a:off x="2059306" y="72390"/>
          <a:ext cx="448627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 sz="1400">
              <a:latin typeface="Arial" pitchFamily="34"/>
              <a:cs typeface="Arial"/>
            </a:rPr>
            <a:t>Upute o upotrebi Alata za nadzorni pregled (audit)</a:t>
          </a:r>
          <a:endParaRPr lang="en-AU" sz="1400"/>
        </a:p>
      </xdr:txBody>
    </xdr:sp>
    <xdr:clientData/>
  </xdr:oneCellAnchor>
  <xdr:oneCellAnchor>
    <xdr:from>
      <xdr:col>0</xdr:col>
      <xdr:colOff>129540</xdr:colOff>
      <xdr:row>3</xdr:row>
      <xdr:rowOff>139065</xdr:rowOff>
    </xdr:from>
    <xdr:ext cx="4700133" cy="264560"/>
    <xdr:sp macro="" textlink="">
      <xdr:nvSpPr>
        <xdr:cNvPr id="21" name="TextBox 20"/>
        <xdr:cNvSpPr txBox="1"/>
      </xdr:nvSpPr>
      <xdr:spPr>
        <a:xfrm>
          <a:off x="129540" y="619125"/>
          <a:ext cx="47001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AU"/>
            <a:t>Korak 1: Unesite naziv Funkcionalnoga područja, auditora i datum preko vrha.</a:t>
          </a:r>
          <a:endParaRPr lang="en-AU" sz="1100"/>
        </a:p>
      </xdr:txBody>
    </xdr:sp>
    <xdr:clientData/>
  </xdr:oneCellAnchor>
  <xdr:oneCellAnchor>
    <xdr:from>
      <xdr:col>0</xdr:col>
      <xdr:colOff>146686</xdr:colOff>
      <xdr:row>5</xdr:row>
      <xdr:rowOff>148590</xdr:rowOff>
    </xdr:from>
    <xdr:ext cx="5013960" cy="480060"/>
    <xdr:sp macro="" textlink="">
      <xdr:nvSpPr>
        <xdr:cNvPr id="22" name="TextBox 21"/>
        <xdr:cNvSpPr txBox="1"/>
      </xdr:nvSpPr>
      <xdr:spPr>
        <a:xfrm>
          <a:off x="146686" y="948690"/>
          <a:ext cx="5013960" cy="480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/>
            <a:t>Korak 2: Unesite nazive soba ili brojeva soba  Funkcionalnoga područja dolje </a:t>
          </a:r>
        </a:p>
        <a:p>
          <a:r>
            <a:rPr lang="en-AU"/>
            <a:t>u lijevom stupcu </a:t>
          </a:r>
          <a:endParaRPr lang="en-AU" sz="1100"/>
        </a:p>
      </xdr:txBody>
    </xdr:sp>
    <xdr:clientData/>
  </xdr:oneCellAnchor>
  <xdr:oneCellAnchor>
    <xdr:from>
      <xdr:col>0</xdr:col>
      <xdr:colOff>133350</xdr:colOff>
      <xdr:row>8</xdr:row>
      <xdr:rowOff>156210</xdr:rowOff>
    </xdr:from>
    <xdr:ext cx="7256145" cy="659130"/>
    <xdr:sp macro="" textlink="">
      <xdr:nvSpPr>
        <xdr:cNvPr id="23" name="TextBox 22"/>
        <xdr:cNvSpPr txBox="1"/>
      </xdr:nvSpPr>
      <xdr:spPr>
        <a:xfrm>
          <a:off x="133350" y="1436370"/>
          <a:ext cx="7256145" cy="659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/>
            <a:t>Korak 3: Unesite „1" za zadovoljavajuće, „0" za nezadovoljavajuće i „X" za „nije dostupno“, za svaku sobu i pod svaki element koji se pregledava. Kućica će automatski poplaviti ili pocrveniti ovisno o unesenom broju. Kućica će promijeniti boju samo za brojeve 1 ili 0. </a:t>
          </a:r>
          <a:endParaRPr lang="en-AU" sz="1100"/>
        </a:p>
      </xdr:txBody>
    </xdr:sp>
    <xdr:clientData/>
  </xdr:oneCellAnchor>
  <xdr:oneCellAnchor>
    <xdr:from>
      <xdr:col>0</xdr:col>
      <xdr:colOff>127635</xdr:colOff>
      <xdr:row>13</xdr:row>
      <xdr:rowOff>26671</xdr:rowOff>
    </xdr:from>
    <xdr:ext cx="7016115" cy="354330"/>
    <xdr:sp macro="" textlink="">
      <xdr:nvSpPr>
        <xdr:cNvPr id="24" name="TextBox 23"/>
        <xdr:cNvSpPr txBox="1"/>
      </xdr:nvSpPr>
      <xdr:spPr>
        <a:xfrm>
          <a:off x="127635" y="2106931"/>
          <a:ext cx="7016115" cy="354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/>
            <a:t>Korak 4: Ostvariva ocjena, Ukupna ocjena i Sveukupna ocjena u postocima automatski će se izračunati.</a:t>
          </a:r>
          <a:endParaRPr lang="en-AU" sz="1100"/>
        </a:p>
      </xdr:txBody>
    </xdr:sp>
    <xdr:clientData/>
  </xdr:oneCellAnchor>
  <xdr:twoCellAnchor>
    <xdr:from>
      <xdr:col>3</xdr:col>
      <xdr:colOff>133350</xdr:colOff>
      <xdr:row>24</xdr:row>
      <xdr:rowOff>133350</xdr:rowOff>
    </xdr:from>
    <xdr:to>
      <xdr:col>5</xdr:col>
      <xdr:colOff>323850</xdr:colOff>
      <xdr:row>24</xdr:row>
      <xdr:rowOff>142875</xdr:rowOff>
    </xdr:to>
    <xdr:cxnSp macro="">
      <xdr:nvCxnSpPr>
        <xdr:cNvPr id="33081" name="Straight Arrow Connector 24"/>
        <xdr:cNvCxnSpPr>
          <a:cxnSpLocks noChangeShapeType="1"/>
        </xdr:cNvCxnSpPr>
      </xdr:nvCxnSpPr>
      <xdr:spPr bwMode="auto">
        <a:xfrm rot="10800000">
          <a:off x="1962150" y="4019550"/>
          <a:ext cx="1409700" cy="952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228600</xdr:colOff>
      <xdr:row>31</xdr:row>
      <xdr:rowOff>133350</xdr:rowOff>
    </xdr:from>
    <xdr:to>
      <xdr:col>7</xdr:col>
      <xdr:colOff>361950</xdr:colOff>
      <xdr:row>32</xdr:row>
      <xdr:rowOff>38100</xdr:rowOff>
    </xdr:to>
    <xdr:cxnSp macro="">
      <xdr:nvCxnSpPr>
        <xdr:cNvPr id="33082" name="Straight Arrow Connector 34"/>
        <xdr:cNvCxnSpPr>
          <a:cxnSpLocks noChangeShapeType="1"/>
        </xdr:cNvCxnSpPr>
      </xdr:nvCxnSpPr>
      <xdr:spPr bwMode="auto">
        <a:xfrm rot="10800000" flipV="1">
          <a:off x="2057400" y="5153025"/>
          <a:ext cx="2571750" cy="6667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219075</xdr:colOff>
      <xdr:row>33</xdr:row>
      <xdr:rowOff>57150</xdr:rowOff>
    </xdr:from>
    <xdr:to>
      <xdr:col>11</xdr:col>
      <xdr:colOff>542925</xdr:colOff>
      <xdr:row>33</xdr:row>
      <xdr:rowOff>76200</xdr:rowOff>
    </xdr:to>
    <xdr:cxnSp macro="">
      <xdr:nvCxnSpPr>
        <xdr:cNvPr id="33083" name="Straight Arrow Connector 36"/>
        <xdr:cNvCxnSpPr>
          <a:cxnSpLocks noChangeShapeType="1"/>
        </xdr:cNvCxnSpPr>
      </xdr:nvCxnSpPr>
      <xdr:spPr bwMode="auto">
        <a:xfrm rot="10800000">
          <a:off x="2047875" y="5400675"/>
          <a:ext cx="5200650" cy="1905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266700</xdr:colOff>
      <xdr:row>33</xdr:row>
      <xdr:rowOff>85725</xdr:rowOff>
    </xdr:from>
    <xdr:to>
      <xdr:col>9</xdr:col>
      <xdr:colOff>180975</xdr:colOff>
      <xdr:row>36</xdr:row>
      <xdr:rowOff>133350</xdr:rowOff>
    </xdr:to>
    <xdr:cxnSp macro="">
      <xdr:nvCxnSpPr>
        <xdr:cNvPr id="33084" name="Straight Arrow Connector 38"/>
        <xdr:cNvCxnSpPr>
          <a:cxnSpLocks noChangeShapeType="1"/>
        </xdr:cNvCxnSpPr>
      </xdr:nvCxnSpPr>
      <xdr:spPr bwMode="auto">
        <a:xfrm rot="16200000" flipH="1">
          <a:off x="5138738" y="5434012"/>
          <a:ext cx="533400" cy="52387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</xdr:row>
      <xdr:rowOff>69850</xdr:rowOff>
    </xdr:from>
    <xdr:ext cx="6791325" cy="854076"/>
    <xdr:sp macro="" textlink="">
      <xdr:nvSpPr>
        <xdr:cNvPr id="4" name="TextBox 3"/>
        <xdr:cNvSpPr txBox="1"/>
      </xdr:nvSpPr>
      <xdr:spPr>
        <a:xfrm>
          <a:off x="742950" y="231775"/>
          <a:ext cx="6791325" cy="854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hr-HR" sz="1600">
              <a:solidFill>
                <a:sysClr val="windowText" lastClr="000000"/>
              </a:solidFill>
            </a:rPr>
            <a:t>Unutarnji</a:t>
          </a:r>
          <a:r>
            <a:rPr lang="en-AU" sz="1600">
              <a:solidFill>
                <a:sysClr val="windowText" lastClr="000000"/>
              </a:solidFill>
            </a:rPr>
            <a:t> nadzorni pregled (audit) čišćenja </a:t>
          </a:r>
          <a:r>
            <a:rPr lang="hr-HR" sz="1600">
              <a:solidFill>
                <a:sysClr val="windowText" lastClr="000000"/>
              </a:solidFill>
            </a:rPr>
            <a:t>zdravstvene ustanove</a:t>
          </a:r>
        </a:p>
        <a:p>
          <a:pPr algn="ctr"/>
          <a:endParaRPr lang="en-AU" sz="4400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smollenp\Documents\Offline%20Records%20(01)\Approval%20to%20release%20the%20Environmental%20Cleaning%20Policy%20-%20Recalled%20on%208%2005%202012\Concord%20Cleaning%20Audit%20%20Self%20Assessment%20Tool%20Feb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ection Control Monthy Report"/>
      <sheetName val="Sheet1"/>
      <sheetName val="Department Self Assessment"/>
    </sheetNames>
    <sheetDataSet>
      <sheetData sheetId="0" refreshError="1"/>
      <sheetData sheetId="1">
        <row r="4">
          <cell r="B4" t="str">
            <v>Yes</v>
          </cell>
        </row>
        <row r="5">
          <cell r="B5" t="str">
            <v>No</v>
          </cell>
        </row>
        <row r="6">
          <cell r="B6" t="str">
            <v>N/A</v>
          </cell>
        </row>
        <row r="7">
          <cell r="B7" t="str">
            <v>Unsure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showGridLines="0" tabSelected="1" showWhiteSpace="0" topLeftCell="A4" zoomScaleSheetLayoutView="145" workbookViewId="0">
      <selection activeCell="I26" sqref="I26"/>
    </sheetView>
  </sheetViews>
  <sheetFormatPr defaultColWidth="8.85546875" defaultRowHeight="12.75" x14ac:dyDescent="0.2"/>
  <cols>
    <col min="2" max="2" width="17.140625" customWidth="1"/>
    <col min="3" max="3" width="9.140625" customWidth="1"/>
    <col min="5" max="5" width="9.7109375" customWidth="1"/>
  </cols>
  <sheetData>
    <row r="2" spans="1:1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 customHeight="1" x14ac:dyDescent="0.2">
      <c r="A3" s="69"/>
      <c r="B3" s="69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x14ac:dyDescent="0.2">
      <c r="A4" s="69"/>
      <c r="B4" s="69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x14ac:dyDescent="0.2">
      <c r="A5" s="69"/>
      <c r="B5" s="6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x14ac:dyDescent="0.2">
      <c r="A6" s="69"/>
      <c r="B6" s="69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x14ac:dyDescent="0.2">
      <c r="A7" s="69"/>
      <c r="B7" s="6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20.25" x14ac:dyDescent="0.3">
      <c r="A11" s="69"/>
      <c r="B11" s="69"/>
      <c r="C11" s="69"/>
      <c r="D11" s="85"/>
      <c r="E11" s="85"/>
      <c r="F11" s="176"/>
      <c r="G11" s="176"/>
      <c r="H11" s="176"/>
      <c r="I11" s="176"/>
      <c r="J11" s="176"/>
      <c r="K11" s="69"/>
      <c r="L11" s="69"/>
      <c r="M11" s="69"/>
    </row>
    <row r="12" spans="1:13" ht="18" x14ac:dyDescent="0.25">
      <c r="A12" s="69"/>
      <c r="B12" s="69"/>
      <c r="C12" s="171" t="s">
        <v>2263</v>
      </c>
      <c r="D12" s="74"/>
      <c r="E12" s="74"/>
      <c r="F12" s="177"/>
      <c r="G12" s="177"/>
      <c r="H12" s="177"/>
      <c r="I12" s="177"/>
      <c r="J12" s="177"/>
      <c r="K12" s="177"/>
      <c r="L12" s="69"/>
      <c r="M12" s="69"/>
    </row>
    <row r="13" spans="1:13" ht="12.75" customHeight="1" x14ac:dyDescent="0.2">
      <c r="A13" s="69"/>
      <c r="B13" s="128"/>
      <c r="C13" s="128"/>
      <c r="D13" s="128"/>
      <c r="E13" s="128"/>
      <c r="F13" s="128"/>
      <c r="G13" s="131"/>
      <c r="H13" s="131"/>
      <c r="I13" s="131"/>
      <c r="J13" s="131"/>
      <c r="K13" s="131"/>
      <c r="L13" s="131"/>
      <c r="M13" s="69"/>
    </row>
    <row r="14" spans="1:13" ht="19.5" customHeight="1" x14ac:dyDescent="0.2">
      <c r="A14" s="69"/>
      <c r="B14" s="128"/>
      <c r="C14" s="128"/>
      <c r="D14" s="128"/>
      <c r="E14" s="128"/>
      <c r="F14" s="128"/>
      <c r="G14" s="131"/>
      <c r="H14" s="131"/>
      <c r="I14" s="131"/>
      <c r="J14" s="131"/>
      <c r="K14" s="131"/>
      <c r="L14" s="131"/>
      <c r="M14" s="69"/>
    </row>
    <row r="15" spans="1:13" ht="12.75" customHeight="1" x14ac:dyDescent="0.2">
      <c r="A15" s="69"/>
      <c r="B15" s="128"/>
      <c r="C15" s="128"/>
      <c r="D15" s="128"/>
      <c r="E15" s="128"/>
      <c r="F15" s="128"/>
      <c r="G15" s="131"/>
      <c r="H15" s="131"/>
      <c r="I15" s="131"/>
      <c r="J15" s="131"/>
      <c r="K15" s="131"/>
      <c r="L15" s="131"/>
      <c r="M15" s="69"/>
    </row>
    <row r="16" spans="1:13" ht="20.25" customHeight="1" x14ac:dyDescent="0.2">
      <c r="A16" s="69"/>
      <c r="B16" s="128"/>
      <c r="C16" s="128"/>
      <c r="D16" s="128"/>
      <c r="E16" s="128"/>
      <c r="F16" s="128"/>
      <c r="G16" s="131"/>
      <c r="H16" s="131"/>
      <c r="I16" s="131"/>
      <c r="J16" s="131"/>
      <c r="K16" s="131"/>
      <c r="L16" s="131"/>
      <c r="M16" s="69"/>
    </row>
    <row r="17" spans="1:13" ht="12.75" customHeight="1" x14ac:dyDescent="0.2">
      <c r="A17" s="69"/>
      <c r="B17" s="128"/>
      <c r="C17" s="128"/>
      <c r="D17" s="128"/>
      <c r="E17" s="128"/>
      <c r="F17" s="128"/>
      <c r="G17" s="131"/>
      <c r="H17" s="131"/>
      <c r="I17" s="131"/>
      <c r="J17" s="131"/>
      <c r="K17" s="131"/>
      <c r="L17" s="131"/>
      <c r="M17" s="69"/>
    </row>
    <row r="18" spans="1:13" ht="19.5" customHeight="1" x14ac:dyDescent="0.2">
      <c r="A18" s="69"/>
      <c r="B18" s="128"/>
      <c r="C18" s="128"/>
      <c r="D18" s="128"/>
      <c r="E18" s="128"/>
      <c r="F18" s="128"/>
      <c r="G18" s="131"/>
      <c r="H18" s="131"/>
      <c r="I18" s="131"/>
      <c r="J18" s="131"/>
      <c r="K18" s="131"/>
      <c r="L18" s="131"/>
      <c r="M18" s="69"/>
    </row>
    <row r="19" spans="1:13" ht="12.75" customHeight="1" x14ac:dyDescent="0.2">
      <c r="A19" s="69"/>
      <c r="B19" s="128"/>
      <c r="C19" s="128"/>
      <c r="D19" s="128"/>
      <c r="E19" s="128"/>
      <c r="F19" s="128"/>
      <c r="G19" s="131"/>
      <c r="H19" s="131"/>
      <c r="I19" s="131"/>
      <c r="J19" s="131"/>
      <c r="K19" s="131"/>
      <c r="L19" s="131"/>
      <c r="M19" s="69"/>
    </row>
    <row r="20" spans="1:13" ht="19.5" customHeight="1" x14ac:dyDescent="0.2">
      <c r="A20" s="69"/>
      <c r="B20" s="128"/>
      <c r="C20" s="128"/>
      <c r="D20" s="128"/>
      <c r="E20" s="128"/>
      <c r="F20" s="128"/>
      <c r="G20" s="131"/>
      <c r="H20" s="131"/>
      <c r="I20" s="131"/>
      <c r="J20" s="131"/>
      <c r="K20" s="131"/>
      <c r="L20" s="131"/>
      <c r="M20" s="69"/>
    </row>
    <row r="21" spans="1:13" ht="12.75" customHeight="1" x14ac:dyDescent="0.2">
      <c r="A21" s="69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69"/>
    </row>
    <row r="22" spans="1:13" ht="12.75" customHeight="1" x14ac:dyDescent="0.2">
      <c r="A22" s="69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69"/>
    </row>
    <row r="23" spans="1:13" ht="12.75" customHeight="1" x14ac:dyDescent="0.2">
      <c r="A23" s="69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69"/>
    </row>
    <row r="24" spans="1:13" ht="12.75" customHeight="1" x14ac:dyDescent="0.2">
      <c r="A24" s="128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28"/>
    </row>
    <row r="25" spans="1:13" x14ac:dyDescent="0.2">
      <c r="A25" s="119"/>
      <c r="B25" s="119"/>
      <c r="C25" s="130"/>
      <c r="D25" s="130"/>
      <c r="E25" s="130"/>
      <c r="F25" s="130"/>
      <c r="G25" s="130"/>
      <c r="H25" s="130"/>
      <c r="I25" s="130"/>
      <c r="J25" s="130"/>
      <c r="K25" s="130"/>
      <c r="L25" s="119"/>
      <c r="M25" s="119"/>
    </row>
    <row r="26" spans="1:13" x14ac:dyDescent="0.2">
      <c r="A26" s="119"/>
      <c r="B26" s="119"/>
      <c r="C26" s="130"/>
      <c r="D26" s="130"/>
      <c r="E26" s="130"/>
      <c r="F26" s="130"/>
      <c r="G26" s="130"/>
      <c r="H26" s="130"/>
      <c r="I26" s="130"/>
      <c r="J26" s="130"/>
      <c r="K26" s="130"/>
      <c r="L26" s="119"/>
      <c r="M26" s="119"/>
    </row>
    <row r="27" spans="1:13" x14ac:dyDescent="0.2">
      <c r="A27" s="119"/>
      <c r="B27" s="119"/>
      <c r="C27" s="130"/>
      <c r="D27" s="130"/>
      <c r="E27" s="130"/>
      <c r="F27" s="130"/>
      <c r="G27" s="130"/>
      <c r="H27" s="130"/>
      <c r="I27" s="130"/>
      <c r="J27" s="130"/>
      <c r="K27" s="130"/>
      <c r="L27" s="119"/>
      <c r="M27" s="119"/>
    </row>
    <row r="28" spans="1:13" x14ac:dyDescent="0.2">
      <c r="A28" s="119"/>
      <c r="B28" s="119"/>
      <c r="C28" s="130"/>
      <c r="D28" s="130"/>
      <c r="E28" s="130"/>
      <c r="F28" s="130"/>
      <c r="G28" s="130"/>
      <c r="H28" s="130"/>
      <c r="I28" s="130"/>
      <c r="J28" s="130"/>
      <c r="K28" s="130"/>
      <c r="L28" s="119"/>
      <c r="M28" s="119"/>
    </row>
    <row r="29" spans="1:13" x14ac:dyDescent="0.2">
      <c r="A29" s="119"/>
      <c r="B29" s="119"/>
      <c r="C29" s="130"/>
      <c r="D29" s="130"/>
      <c r="E29" s="130"/>
      <c r="F29" s="130"/>
      <c r="G29" s="130"/>
      <c r="H29" s="130"/>
      <c r="I29" s="130"/>
      <c r="J29" s="130"/>
      <c r="K29" s="130"/>
      <c r="L29" s="119"/>
      <c r="M29" s="119"/>
    </row>
    <row r="30" spans="1:13" x14ac:dyDescent="0.2">
      <c r="A30" s="119"/>
      <c r="B30" s="119"/>
      <c r="C30" s="130"/>
      <c r="D30" s="130"/>
      <c r="E30" s="130"/>
      <c r="F30" s="130"/>
      <c r="G30" s="130"/>
      <c r="H30" s="130"/>
      <c r="I30" s="130"/>
      <c r="J30" s="130"/>
      <c r="K30" s="130"/>
      <c r="L30" s="119"/>
      <c r="M30" s="119"/>
    </row>
    <row r="31" spans="1:13" x14ac:dyDescent="0.2">
      <c r="A31" s="119"/>
      <c r="B31" s="119"/>
      <c r="C31" s="130"/>
      <c r="D31" s="130"/>
      <c r="E31" s="130"/>
      <c r="F31" s="130"/>
      <c r="G31" s="130"/>
      <c r="H31" s="130"/>
      <c r="I31" s="130"/>
      <c r="J31" s="130"/>
      <c r="K31" s="130"/>
      <c r="L31" s="119"/>
      <c r="M31" s="119"/>
    </row>
    <row r="32" spans="1:13" x14ac:dyDescent="0.2">
      <c r="A32" s="119"/>
      <c r="B32" s="119"/>
      <c r="C32" s="130"/>
      <c r="D32" s="130"/>
      <c r="E32" s="130"/>
      <c r="F32" s="130"/>
      <c r="G32" s="130"/>
      <c r="H32" s="130"/>
      <c r="I32" s="130"/>
      <c r="J32" s="130"/>
      <c r="K32" s="130"/>
      <c r="L32" s="119"/>
      <c r="M32" s="119"/>
    </row>
    <row r="33" spans="1:13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x14ac:dyDescent="0.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</sheetData>
  <mergeCells count="3">
    <mergeCell ref="C3:M6"/>
    <mergeCell ref="F11:J11"/>
    <mergeCell ref="F12:K1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zoomScaleNormal="100" zoomScaleSheetLayoutView="120" workbookViewId="0">
      <selection activeCell="F36" sqref="F36"/>
    </sheetView>
  </sheetViews>
  <sheetFormatPr defaultColWidth="8.85546875" defaultRowHeight="12.75" x14ac:dyDescent="0.2"/>
  <cols>
    <col min="1" max="1" width="2.140625" customWidth="1"/>
    <col min="10" max="10" width="35.28515625" customWidth="1"/>
  </cols>
  <sheetData>
    <row r="2" spans="2:2" ht="13.5" customHeight="1" x14ac:dyDescent="0.2">
      <c r="B2" s="93"/>
    </row>
    <row r="3" spans="2:2" ht="12.75" customHeight="1" x14ac:dyDescent="0.2"/>
    <row r="4" spans="2:2" ht="12.75" customHeight="1" x14ac:dyDescent="0.2"/>
    <row r="5" spans="2:2" ht="12.75" customHeight="1" x14ac:dyDescent="0.2"/>
    <row r="6" spans="2:2" ht="12.75" customHeight="1" x14ac:dyDescent="0.2">
      <c r="B6" s="88"/>
    </row>
    <row r="7" spans="2:2" ht="12.75" customHeight="1" x14ac:dyDescent="0.2"/>
    <row r="8" spans="2:2" ht="12.75" customHeight="1" x14ac:dyDescent="0.2"/>
    <row r="9" spans="2:2" ht="12.75" customHeight="1" x14ac:dyDescent="0.2"/>
    <row r="10" spans="2:2" ht="12.75" customHeight="1" x14ac:dyDescent="0.2">
      <c r="B10" s="88"/>
    </row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spans="2:2" ht="12.75" customHeight="1" x14ac:dyDescent="0.2"/>
    <row r="18" spans="2:2" ht="12.75" customHeight="1" x14ac:dyDescent="0.2"/>
    <row r="19" spans="2:2" ht="12.75" customHeight="1" x14ac:dyDescent="0.2"/>
    <row r="20" spans="2:2" ht="12.75" customHeight="1" x14ac:dyDescent="0.2"/>
    <row r="21" spans="2:2" ht="12.75" customHeight="1" x14ac:dyDescent="0.2"/>
    <row r="22" spans="2:2" ht="12.75" customHeight="1" x14ac:dyDescent="0.2"/>
    <row r="23" spans="2:2" ht="12.75" customHeight="1" x14ac:dyDescent="0.2"/>
    <row r="24" spans="2:2" ht="12.75" customHeight="1" x14ac:dyDescent="0.2"/>
    <row r="25" spans="2:2" ht="12.75" customHeight="1" x14ac:dyDescent="0.2"/>
    <row r="26" spans="2:2" ht="12.75" customHeight="1" x14ac:dyDescent="0.2"/>
    <row r="27" spans="2:2" ht="12.75" customHeight="1" x14ac:dyDescent="0.2"/>
    <row r="28" spans="2:2" ht="12.75" customHeight="1" x14ac:dyDescent="0.25">
      <c r="B28" s="94"/>
    </row>
    <row r="29" spans="2:2" ht="12.75" customHeight="1" x14ac:dyDescent="0.25">
      <c r="B29" s="94"/>
    </row>
    <row r="30" spans="2:2" ht="12.75" customHeight="1" x14ac:dyDescent="0.25">
      <c r="B30" s="94"/>
    </row>
    <row r="31" spans="2:2" ht="12.75" customHeight="1" x14ac:dyDescent="0.25">
      <c r="B31" s="94"/>
    </row>
    <row r="32" spans="2:2" ht="10.35" customHeight="1" x14ac:dyDescent="0.25">
      <c r="B32" s="94"/>
    </row>
    <row r="33" spans="2:12" ht="12" hidden="1" customHeight="1" x14ac:dyDescent="0.25">
      <c r="B33" s="94" t="s">
        <v>0</v>
      </c>
      <c r="G33" s="89"/>
      <c r="H33" s="89"/>
      <c r="I33" s="89"/>
      <c r="J33" s="89"/>
      <c r="K33" s="89"/>
      <c r="L33" s="90"/>
    </row>
    <row r="34" spans="2:12" ht="13.5" hidden="1" customHeight="1" thickBot="1" x14ac:dyDescent="0.3">
      <c r="B34" s="94" t="s">
        <v>1</v>
      </c>
      <c r="G34" s="91"/>
      <c r="H34" s="91"/>
      <c r="I34" s="91"/>
      <c r="J34" s="91"/>
      <c r="K34" s="91"/>
      <c r="L34" s="92"/>
    </row>
  </sheetData>
  <phoneticPr fontId="14" type="noConversion"/>
  <pageMargins left="0.75" right="0.75" top="1" bottom="1" header="0.5" footer="0.5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25" zoomScaleSheetLayoutView="125" workbookViewId="0">
      <selection activeCell="J6" sqref="J6"/>
    </sheetView>
  </sheetViews>
  <sheetFormatPr defaultColWidth="8.85546875" defaultRowHeight="12.75" x14ac:dyDescent="0.2"/>
  <cols>
    <col min="12" max="12" width="31.140625" customWidth="1"/>
  </cols>
  <sheetData/>
  <pageMargins left="0.70866141732283472" right="0.70866141732283472" top="0.74803149606299213" bottom="0.74803149606299213" header="0.31496062992125984" footer="0.31496062992125984"/>
  <pageSetup paperSize="9" scale="90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7"/>
  <sheetViews>
    <sheetView topLeftCell="A89" zoomScaleNormal="100" workbookViewId="0">
      <selection activeCell="B14" sqref="B14"/>
    </sheetView>
  </sheetViews>
  <sheetFormatPr defaultColWidth="8.85546875" defaultRowHeight="12.75" x14ac:dyDescent="0.2"/>
  <cols>
    <col min="1" max="1" width="4.140625" style="172" customWidth="1"/>
    <col min="2" max="2" width="126.7109375" customWidth="1"/>
  </cols>
  <sheetData>
    <row r="1" spans="1:2" ht="36" customHeight="1" x14ac:dyDescent="0.2">
      <c r="B1" s="143" t="s">
        <v>2256</v>
      </c>
    </row>
    <row r="2" spans="1:2" ht="30" customHeight="1" x14ac:dyDescent="0.2">
      <c r="A2" s="173">
        <v>1</v>
      </c>
      <c r="B2" s="120" t="s">
        <v>2</v>
      </c>
    </row>
    <row r="3" spans="1:2" ht="30" customHeight="1" x14ac:dyDescent="0.2">
      <c r="A3" s="173"/>
      <c r="B3" s="121" t="s">
        <v>3</v>
      </c>
    </row>
    <row r="4" spans="1:2" ht="30" customHeight="1" x14ac:dyDescent="0.2">
      <c r="A4" s="173"/>
      <c r="B4" s="121" t="s">
        <v>4</v>
      </c>
    </row>
    <row r="5" spans="1:2" ht="30" customHeight="1" x14ac:dyDescent="0.2">
      <c r="A5" s="173"/>
      <c r="B5" s="121" t="s">
        <v>5</v>
      </c>
    </row>
    <row r="6" spans="1:2" ht="30" customHeight="1" x14ac:dyDescent="0.2">
      <c r="A6" s="173"/>
      <c r="B6" s="121" t="s">
        <v>6</v>
      </c>
    </row>
    <row r="7" spans="1:2" ht="30" customHeight="1" x14ac:dyDescent="0.2">
      <c r="A7" s="173"/>
      <c r="B7" s="121" t="s">
        <v>7</v>
      </c>
    </row>
    <row r="8" spans="1:2" ht="30" customHeight="1" x14ac:dyDescent="0.2">
      <c r="A8" s="173"/>
      <c r="B8" s="121" t="s">
        <v>8</v>
      </c>
    </row>
    <row r="9" spans="1:2" ht="30" customHeight="1" x14ac:dyDescent="0.2">
      <c r="A9" s="173">
        <v>2</v>
      </c>
      <c r="B9" s="120" t="s">
        <v>9</v>
      </c>
    </row>
    <row r="10" spans="1:2" ht="30" customHeight="1" x14ac:dyDescent="0.2">
      <c r="A10" s="173"/>
      <c r="B10" s="121" t="s">
        <v>10</v>
      </c>
    </row>
    <row r="11" spans="1:2" ht="30" customHeight="1" x14ac:dyDescent="0.2">
      <c r="A11" s="173"/>
      <c r="B11" s="121" t="s">
        <v>11</v>
      </c>
    </row>
    <row r="12" spans="1:2" ht="30" customHeight="1" x14ac:dyDescent="0.2">
      <c r="A12" s="173">
        <v>3</v>
      </c>
      <c r="B12" s="120" t="s">
        <v>12</v>
      </c>
    </row>
    <row r="13" spans="1:2" ht="30" customHeight="1" x14ac:dyDescent="0.2">
      <c r="B13" s="121" t="s">
        <v>13</v>
      </c>
    </row>
    <row r="14" spans="1:2" ht="30" customHeight="1" x14ac:dyDescent="0.2">
      <c r="B14" s="121" t="s">
        <v>2268</v>
      </c>
    </row>
    <row r="15" spans="1:2" ht="30" customHeight="1" x14ac:dyDescent="0.2">
      <c r="A15" s="172">
        <v>4</v>
      </c>
      <c r="B15" s="120" t="s">
        <v>14</v>
      </c>
    </row>
    <row r="16" spans="1:2" ht="30" customHeight="1" x14ac:dyDescent="0.2">
      <c r="B16" s="121" t="s">
        <v>15</v>
      </c>
    </row>
    <row r="17" spans="1:6" ht="30" customHeight="1" x14ac:dyDescent="0.2">
      <c r="B17" s="121" t="s">
        <v>16</v>
      </c>
    </row>
    <row r="18" spans="1:6" ht="30" customHeight="1" x14ac:dyDescent="0.2">
      <c r="B18" s="121" t="s">
        <v>17</v>
      </c>
    </row>
    <row r="19" spans="1:6" ht="30" customHeight="1" x14ac:dyDescent="0.2">
      <c r="B19" s="121" t="s">
        <v>18</v>
      </c>
    </row>
    <row r="20" spans="1:6" ht="30" customHeight="1" x14ac:dyDescent="0.2">
      <c r="A20" s="172">
        <v>5</v>
      </c>
      <c r="B20" s="120" t="s">
        <v>19</v>
      </c>
    </row>
    <row r="21" spans="1:6" ht="30" customHeight="1" x14ac:dyDescent="0.2">
      <c r="B21" s="121" t="s">
        <v>20</v>
      </c>
    </row>
    <row r="22" spans="1:6" ht="30" customHeight="1" x14ac:dyDescent="0.2">
      <c r="B22" s="121" t="s">
        <v>21</v>
      </c>
    </row>
    <row r="23" spans="1:6" ht="30" customHeight="1" x14ac:dyDescent="0.2">
      <c r="B23" s="121" t="s">
        <v>22</v>
      </c>
    </row>
    <row r="24" spans="1:6" ht="30" customHeight="1" x14ac:dyDescent="0.2">
      <c r="B24" s="121" t="s">
        <v>23</v>
      </c>
    </row>
    <row r="25" spans="1:6" ht="30" customHeight="1" x14ac:dyDescent="0.2">
      <c r="B25" s="121" t="s">
        <v>24</v>
      </c>
    </row>
    <row r="26" spans="1:6" ht="30" customHeight="1" x14ac:dyDescent="0.2">
      <c r="A26" s="172">
        <v>6</v>
      </c>
      <c r="B26" s="120" t="s">
        <v>25</v>
      </c>
    </row>
    <row r="27" spans="1:6" ht="30" customHeight="1" x14ac:dyDescent="0.2">
      <c r="B27" s="121" t="s">
        <v>26</v>
      </c>
    </row>
    <row r="28" spans="1:6" ht="30" customHeight="1" x14ac:dyDescent="0.2">
      <c r="B28" s="121" t="s">
        <v>27</v>
      </c>
    </row>
    <row r="29" spans="1:6" ht="30" customHeight="1" x14ac:dyDescent="0.2">
      <c r="B29" s="121" t="s">
        <v>28</v>
      </c>
    </row>
    <row r="30" spans="1:6" ht="30" customHeight="1" x14ac:dyDescent="0.2">
      <c r="B30" s="121" t="s">
        <v>29</v>
      </c>
    </row>
    <row r="31" spans="1:6" ht="30" customHeight="1" x14ac:dyDescent="0.2">
      <c r="B31" s="121" t="s">
        <v>30</v>
      </c>
    </row>
    <row r="32" spans="1:6" ht="30" customHeight="1" x14ac:dyDescent="0.2">
      <c r="A32" s="172">
        <v>7</v>
      </c>
      <c r="B32" s="120" t="s">
        <v>2261</v>
      </c>
      <c r="C32" s="170"/>
      <c r="D32" s="170"/>
      <c r="E32" s="170"/>
      <c r="F32" s="170"/>
    </row>
    <row r="33" spans="1:7" ht="30" customHeight="1" x14ac:dyDescent="0.2">
      <c r="B33" s="121" t="s">
        <v>31</v>
      </c>
    </row>
    <row r="34" spans="1:7" ht="30" customHeight="1" x14ac:dyDescent="0.2">
      <c r="B34" s="121" t="s">
        <v>32</v>
      </c>
    </row>
    <row r="35" spans="1:7" ht="30" customHeight="1" x14ac:dyDescent="0.2">
      <c r="B35" s="121" t="s">
        <v>33</v>
      </c>
    </row>
    <row r="36" spans="1:7" ht="30" customHeight="1" x14ac:dyDescent="0.2">
      <c r="B36" s="121" t="s">
        <v>34</v>
      </c>
    </row>
    <row r="37" spans="1:7" ht="30" customHeight="1" x14ac:dyDescent="0.2">
      <c r="A37" s="172">
        <v>8</v>
      </c>
      <c r="B37" s="120" t="s">
        <v>35</v>
      </c>
    </row>
    <row r="38" spans="1:7" ht="30" customHeight="1" x14ac:dyDescent="0.2">
      <c r="B38" s="121" t="s">
        <v>36</v>
      </c>
    </row>
    <row r="39" spans="1:7" ht="30" customHeight="1" x14ac:dyDescent="0.2">
      <c r="B39" s="121" t="s">
        <v>37</v>
      </c>
    </row>
    <row r="40" spans="1:7" ht="30" customHeight="1" x14ac:dyDescent="0.2">
      <c r="B40" s="121" t="s">
        <v>38</v>
      </c>
    </row>
    <row r="41" spans="1:7" ht="30" customHeight="1" x14ac:dyDescent="0.2">
      <c r="B41" s="126" t="s">
        <v>2257</v>
      </c>
    </row>
    <row r="42" spans="1:7" ht="30" customHeight="1" x14ac:dyDescent="0.2">
      <c r="A42" s="172">
        <v>9</v>
      </c>
      <c r="B42" s="120" t="s">
        <v>39</v>
      </c>
    </row>
    <row r="43" spans="1:7" ht="30" customHeight="1" x14ac:dyDescent="0.2">
      <c r="B43" s="121" t="s">
        <v>40</v>
      </c>
    </row>
    <row r="44" spans="1:7" ht="30" customHeight="1" x14ac:dyDescent="0.2">
      <c r="B44" s="121" t="s">
        <v>41</v>
      </c>
    </row>
    <row r="45" spans="1:7" ht="30" customHeight="1" x14ac:dyDescent="0.2">
      <c r="B45" s="124" t="s">
        <v>42</v>
      </c>
    </row>
    <row r="46" spans="1:7" ht="30" customHeight="1" x14ac:dyDescent="0.2">
      <c r="A46" s="172">
        <v>10</v>
      </c>
      <c r="B46" s="120" t="s">
        <v>43</v>
      </c>
    </row>
    <row r="47" spans="1:7" ht="30" customHeight="1" x14ac:dyDescent="0.2">
      <c r="B47" s="121" t="s">
        <v>44</v>
      </c>
    </row>
    <row r="48" spans="1:7" ht="30" customHeight="1" x14ac:dyDescent="0.2">
      <c r="B48" s="121" t="s">
        <v>45</v>
      </c>
    </row>
    <row r="49" spans="1:2" ht="30" customHeight="1" x14ac:dyDescent="0.2">
      <c r="B49" s="121" t="s">
        <v>46</v>
      </c>
    </row>
    <row r="50" spans="1:2" ht="30" customHeight="1" x14ac:dyDescent="0.2">
      <c r="B50" s="121" t="s">
        <v>47</v>
      </c>
    </row>
    <row r="51" spans="1:2" ht="30" customHeight="1" x14ac:dyDescent="0.2">
      <c r="B51" s="121" t="s">
        <v>48</v>
      </c>
    </row>
    <row r="52" spans="1:2" ht="30" customHeight="1" x14ac:dyDescent="0.2">
      <c r="B52" s="121" t="s">
        <v>49</v>
      </c>
    </row>
    <row r="53" spans="1:2" ht="30" customHeight="1" x14ac:dyDescent="0.2">
      <c r="B53" s="121" t="s">
        <v>50</v>
      </c>
    </row>
    <row r="54" spans="1:2" ht="30" customHeight="1" x14ac:dyDescent="0.2">
      <c r="B54" s="141" t="s">
        <v>51</v>
      </c>
    </row>
    <row r="55" spans="1:2" ht="30" customHeight="1" x14ac:dyDescent="0.2">
      <c r="B55" s="121" t="s">
        <v>52</v>
      </c>
    </row>
    <row r="56" spans="1:2" ht="30" customHeight="1" x14ac:dyDescent="0.2">
      <c r="A56" s="172">
        <v>11</v>
      </c>
      <c r="B56" s="142" t="s">
        <v>53</v>
      </c>
    </row>
    <row r="57" spans="1:2" ht="30" customHeight="1" x14ac:dyDescent="0.2">
      <c r="B57" s="124" t="s">
        <v>54</v>
      </c>
    </row>
    <row r="58" spans="1:2" ht="30" customHeight="1" x14ac:dyDescent="0.2">
      <c r="B58" s="121" t="s">
        <v>55</v>
      </c>
    </row>
    <row r="59" spans="1:2" ht="30" customHeight="1" x14ac:dyDescent="0.2">
      <c r="B59" s="121" t="s">
        <v>56</v>
      </c>
    </row>
    <row r="60" spans="1:2" ht="30" customHeight="1" x14ac:dyDescent="0.2">
      <c r="B60" s="121" t="s">
        <v>57</v>
      </c>
    </row>
    <row r="61" spans="1:2" ht="30" customHeight="1" x14ac:dyDescent="0.2">
      <c r="B61" s="121" t="s">
        <v>58</v>
      </c>
    </row>
    <row r="62" spans="1:2" ht="30" customHeight="1" x14ac:dyDescent="0.2">
      <c r="B62" s="124" t="s">
        <v>59</v>
      </c>
    </row>
    <row r="63" spans="1:2" ht="30" customHeight="1" x14ac:dyDescent="0.2">
      <c r="B63" s="124" t="s">
        <v>60</v>
      </c>
    </row>
    <row r="64" spans="1:2" ht="30" customHeight="1" x14ac:dyDescent="0.2">
      <c r="A64" s="172">
        <v>12</v>
      </c>
      <c r="B64" s="142" t="s">
        <v>61</v>
      </c>
    </row>
    <row r="65" spans="1:2" ht="30" customHeight="1" x14ac:dyDescent="0.2">
      <c r="B65" s="124" t="s">
        <v>62</v>
      </c>
    </row>
    <row r="66" spans="1:2" ht="30" customHeight="1" x14ac:dyDescent="0.2">
      <c r="B66" s="121" t="s">
        <v>63</v>
      </c>
    </row>
    <row r="67" spans="1:2" ht="30" customHeight="1" x14ac:dyDescent="0.2">
      <c r="B67" s="121" t="s">
        <v>64</v>
      </c>
    </row>
    <row r="68" spans="1:2" ht="30" customHeight="1" x14ac:dyDescent="0.2">
      <c r="B68" s="121" t="s">
        <v>65</v>
      </c>
    </row>
    <row r="69" spans="1:2" ht="30" customHeight="1" x14ac:dyDescent="0.2">
      <c r="B69" s="121" t="s">
        <v>66</v>
      </c>
    </row>
    <row r="70" spans="1:2" ht="30" customHeight="1" x14ac:dyDescent="0.2">
      <c r="B70" s="124" t="s">
        <v>67</v>
      </c>
    </row>
    <row r="71" spans="1:2" ht="30" customHeight="1" x14ac:dyDescent="0.2">
      <c r="B71" s="121" t="s">
        <v>68</v>
      </c>
    </row>
    <row r="72" spans="1:2" ht="30" customHeight="1" x14ac:dyDescent="0.2">
      <c r="A72" s="172">
        <v>13</v>
      </c>
      <c r="B72" s="120" t="s">
        <v>2254</v>
      </c>
    </row>
    <row r="73" spans="1:2" ht="30" customHeight="1" x14ac:dyDescent="0.2">
      <c r="B73" s="121" t="s">
        <v>69</v>
      </c>
    </row>
    <row r="74" spans="1:2" ht="30" customHeight="1" x14ac:dyDescent="0.2">
      <c r="B74" s="121" t="s">
        <v>70</v>
      </c>
    </row>
    <row r="75" spans="1:2" ht="30" customHeight="1" x14ac:dyDescent="0.2">
      <c r="B75" s="121" t="s">
        <v>71</v>
      </c>
    </row>
    <row r="76" spans="1:2" ht="30" customHeight="1" x14ac:dyDescent="0.2">
      <c r="B76" s="121" t="s">
        <v>72</v>
      </c>
    </row>
    <row r="77" spans="1:2" ht="30" customHeight="1" x14ac:dyDescent="0.2">
      <c r="B77" s="121" t="s">
        <v>73</v>
      </c>
    </row>
    <row r="78" spans="1:2" ht="30" customHeight="1" x14ac:dyDescent="0.2">
      <c r="B78" s="121" t="s">
        <v>74</v>
      </c>
    </row>
    <row r="79" spans="1:2" ht="30" customHeight="1" x14ac:dyDescent="0.2">
      <c r="B79" s="121" t="s">
        <v>75</v>
      </c>
    </row>
    <row r="80" spans="1:2" ht="30" customHeight="1" x14ac:dyDescent="0.2">
      <c r="B80" s="121" t="s">
        <v>76</v>
      </c>
    </row>
    <row r="81" spans="1:2" ht="30" customHeight="1" x14ac:dyDescent="0.2">
      <c r="B81" s="121" t="s">
        <v>77</v>
      </c>
    </row>
    <row r="82" spans="1:2" ht="30" customHeight="1" x14ac:dyDescent="0.2">
      <c r="B82" s="126" t="s">
        <v>2258</v>
      </c>
    </row>
    <row r="83" spans="1:2" ht="30" customHeight="1" x14ac:dyDescent="0.2">
      <c r="A83" s="172">
        <v>14</v>
      </c>
      <c r="B83" s="120" t="s">
        <v>78</v>
      </c>
    </row>
    <row r="84" spans="1:2" ht="30" customHeight="1" x14ac:dyDescent="0.2">
      <c r="B84" s="121" t="s">
        <v>79</v>
      </c>
    </row>
    <row r="85" spans="1:2" ht="30" customHeight="1" x14ac:dyDescent="0.2">
      <c r="B85" s="121" t="s">
        <v>80</v>
      </c>
    </row>
    <row r="86" spans="1:2" ht="30" customHeight="1" x14ac:dyDescent="0.2">
      <c r="A86" s="172">
        <v>15</v>
      </c>
      <c r="B86" s="120" t="s">
        <v>81</v>
      </c>
    </row>
    <row r="87" spans="1:2" ht="30" customHeight="1" x14ac:dyDescent="0.2">
      <c r="B87" s="121" t="s">
        <v>82</v>
      </c>
    </row>
    <row r="88" spans="1:2" ht="30" customHeight="1" x14ac:dyDescent="0.2">
      <c r="A88" s="172">
        <v>16</v>
      </c>
      <c r="B88" s="120" t="s">
        <v>83</v>
      </c>
    </row>
    <row r="89" spans="1:2" ht="30.75" customHeight="1" x14ac:dyDescent="0.2">
      <c r="B89" s="121" t="s">
        <v>84</v>
      </c>
    </row>
    <row r="90" spans="1:2" ht="30" customHeight="1" x14ac:dyDescent="0.2">
      <c r="B90" s="124" t="s">
        <v>85</v>
      </c>
    </row>
    <row r="91" spans="1:2" ht="30" customHeight="1" x14ac:dyDescent="0.2">
      <c r="A91" s="172">
        <v>17</v>
      </c>
      <c r="B91" s="120" t="s">
        <v>86</v>
      </c>
    </row>
    <row r="92" spans="1:2" ht="30" customHeight="1" x14ac:dyDescent="0.2">
      <c r="B92" s="121" t="s">
        <v>87</v>
      </c>
    </row>
    <row r="93" spans="1:2" ht="30" customHeight="1" x14ac:dyDescent="0.2">
      <c r="B93" s="121" t="s">
        <v>88</v>
      </c>
    </row>
    <row r="94" spans="1:2" ht="30" customHeight="1" x14ac:dyDescent="0.2">
      <c r="B94" s="121" t="s">
        <v>89</v>
      </c>
    </row>
    <row r="95" spans="1:2" ht="30" customHeight="1" x14ac:dyDescent="0.2">
      <c r="B95" s="121" t="s">
        <v>90</v>
      </c>
    </row>
    <row r="96" spans="1:2" ht="30" customHeight="1" x14ac:dyDescent="0.2">
      <c r="B96" s="121" t="s">
        <v>91</v>
      </c>
    </row>
    <row r="97" spans="1:2" ht="30" customHeight="1" x14ac:dyDescent="0.2">
      <c r="B97" s="121" t="s">
        <v>92</v>
      </c>
    </row>
    <row r="98" spans="1:2" ht="30" customHeight="1" x14ac:dyDescent="0.2">
      <c r="B98" s="121" t="s">
        <v>93</v>
      </c>
    </row>
    <row r="99" spans="1:2" ht="30" customHeight="1" x14ac:dyDescent="0.2">
      <c r="B99" s="121" t="s">
        <v>94</v>
      </c>
    </row>
    <row r="100" spans="1:2" ht="30" customHeight="1" x14ac:dyDescent="0.2">
      <c r="B100" s="121" t="s">
        <v>95</v>
      </c>
    </row>
    <row r="101" spans="1:2" ht="30" customHeight="1" x14ac:dyDescent="0.2">
      <c r="B101" s="121" t="s">
        <v>96</v>
      </c>
    </row>
    <row r="102" spans="1:2" ht="30" customHeight="1" x14ac:dyDescent="0.2">
      <c r="B102" s="121" t="s">
        <v>97</v>
      </c>
    </row>
    <row r="103" spans="1:2" ht="30" customHeight="1" x14ac:dyDescent="0.2">
      <c r="B103" s="121" t="s">
        <v>98</v>
      </c>
    </row>
    <row r="104" spans="1:2" ht="15.75" x14ac:dyDescent="0.2">
      <c r="B104" s="125" t="s">
        <v>2259</v>
      </c>
    </row>
    <row r="105" spans="1:2" ht="30" customHeight="1" x14ac:dyDescent="0.2">
      <c r="A105" s="172">
        <v>18</v>
      </c>
      <c r="B105" s="120" t="s">
        <v>99</v>
      </c>
    </row>
    <row r="106" spans="1:2" ht="30" customHeight="1" x14ac:dyDescent="0.2">
      <c r="B106" s="121" t="s">
        <v>100</v>
      </c>
    </row>
    <row r="107" spans="1:2" ht="30" customHeight="1" x14ac:dyDescent="0.2">
      <c r="B107" s="121" t="s">
        <v>101</v>
      </c>
    </row>
    <row r="108" spans="1:2" ht="30" x14ac:dyDescent="0.2">
      <c r="B108" s="120" t="s">
        <v>102</v>
      </c>
    </row>
    <row r="109" spans="1:2" ht="30" customHeight="1" x14ac:dyDescent="0.2">
      <c r="B109" s="121" t="s">
        <v>2262</v>
      </c>
    </row>
    <row r="110" spans="1:2" ht="30" customHeight="1" x14ac:dyDescent="0.2">
      <c r="B110" s="121" t="s">
        <v>103</v>
      </c>
    </row>
    <row r="111" spans="1:2" ht="30" customHeight="1" x14ac:dyDescent="0.2">
      <c r="B111" s="121" t="s">
        <v>104</v>
      </c>
    </row>
    <row r="112" spans="1:2" ht="30" customHeight="1" x14ac:dyDescent="0.2">
      <c r="B112" s="121" t="s">
        <v>105</v>
      </c>
    </row>
    <row r="113" spans="2:2" ht="9.75" customHeight="1" x14ac:dyDescent="0.2">
      <c r="B113" s="121"/>
    </row>
    <row r="114" spans="2:2" x14ac:dyDescent="0.2">
      <c r="B114" s="122"/>
    </row>
    <row r="115" spans="2:2" ht="5.25" customHeight="1" x14ac:dyDescent="0.2">
      <c r="B115" s="122"/>
    </row>
    <row r="116" spans="2:2" x14ac:dyDescent="0.2">
      <c r="B116" s="122"/>
    </row>
    <row r="117" spans="2:2" x14ac:dyDescent="0.2">
      <c r="B117" s="88"/>
    </row>
  </sheetData>
  <phoneticPr fontId="10" type="noConversion"/>
  <pageMargins left="0.7" right="0.7" top="0.75" bottom="0.75" header="0.3" footer="0.3"/>
  <pageSetup paperSize="9" scale="98" orientation="landscape" r:id="rId1"/>
  <headerFooter>
    <oddHeader>&amp;C&amp;18&amp;"-,Bold"Unutarnje ekološko čišćenje - standardi za svaki element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5"/>
  <sheetViews>
    <sheetView showGridLines="0" view="pageLayout" topLeftCell="A16" workbookViewId="0">
      <selection activeCell="L7" sqref="L7"/>
    </sheetView>
  </sheetViews>
  <sheetFormatPr defaultColWidth="8.85546875" defaultRowHeight="12.75" x14ac:dyDescent="0.2"/>
  <cols>
    <col min="1" max="1" width="11" style="28" customWidth="1"/>
    <col min="2" max="2" width="21.140625" style="28" customWidth="1"/>
    <col min="3" max="24" width="7.7109375" style="28" customWidth="1"/>
    <col min="25" max="25" width="9.28515625" style="28" customWidth="1"/>
    <col min="26" max="26" width="8.7109375" style="28" customWidth="1"/>
    <col min="27" max="27" width="3.140625" style="28" customWidth="1"/>
    <col min="28" max="89" width="8.85546875" style="32"/>
    <col min="90" max="16384" width="8.85546875" style="28"/>
  </cols>
  <sheetData>
    <row r="1" spans="1:89" ht="18" x14ac:dyDescent="0.25">
      <c r="A1" s="187" t="s">
        <v>2267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25"/>
    </row>
    <row r="2" spans="1:89" s="31" customFormat="1" ht="20.25" x14ac:dyDescent="0.3">
      <c r="A2" s="29"/>
      <c r="B2" s="29"/>
      <c r="C2" s="29"/>
      <c r="D2" s="30"/>
      <c r="E2" s="29"/>
      <c r="F2" s="29"/>
      <c r="G2" s="1" t="s">
        <v>106</v>
      </c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1"/>
      <c r="W2" s="2"/>
      <c r="X2" s="29"/>
      <c r="Y2" s="29"/>
      <c r="Z2" s="29"/>
      <c r="AA2" s="29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</row>
    <row r="3" spans="1:89" x14ac:dyDescent="0.2">
      <c r="A3" s="25"/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/>
      <c r="Y3" s="25"/>
      <c r="Z3" s="25"/>
      <c r="AA3" s="25"/>
    </row>
    <row r="4" spans="1:89" ht="15.75" x14ac:dyDescent="0.25">
      <c r="A4" s="4"/>
      <c r="B4" s="5" t="s">
        <v>107</v>
      </c>
      <c r="C4" s="4"/>
      <c r="D4" s="4"/>
      <c r="E4" s="4" t="s">
        <v>108</v>
      </c>
      <c r="F4" s="4"/>
      <c r="G4" s="4"/>
      <c r="J4" s="61" t="s">
        <v>109</v>
      </c>
      <c r="L4" s="60" t="s">
        <v>110</v>
      </c>
      <c r="M4" s="60"/>
      <c r="N4" s="60"/>
      <c r="O4" s="4"/>
      <c r="P4" s="4"/>
      <c r="Q4" s="4"/>
      <c r="R4" s="5" t="s">
        <v>111</v>
      </c>
      <c r="S4" s="5"/>
      <c r="T4" s="5"/>
      <c r="U4" s="5"/>
      <c r="V4" s="4"/>
      <c r="W4" s="4"/>
      <c r="X4" s="4"/>
      <c r="Y4" s="200"/>
      <c r="Z4" s="200"/>
    </row>
    <row r="5" spans="1:89" ht="15.7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5"/>
    </row>
    <row r="6" spans="1:89" s="9" customFormat="1" ht="20.25" customHeight="1" thickBot="1" x14ac:dyDescent="0.3">
      <c r="A6" s="185"/>
      <c r="B6" s="186"/>
      <c r="C6" s="180" t="s">
        <v>112</v>
      </c>
      <c r="D6" s="181"/>
      <c r="E6" s="181"/>
      <c r="F6" s="181"/>
      <c r="G6" s="181"/>
      <c r="H6" s="181"/>
      <c r="I6" s="181"/>
      <c r="J6" s="182"/>
      <c r="K6" s="197" t="s">
        <v>113</v>
      </c>
      <c r="L6" s="181"/>
      <c r="M6" s="181"/>
      <c r="N6" s="181"/>
      <c r="O6" s="182"/>
      <c r="P6" s="197" t="s">
        <v>114</v>
      </c>
      <c r="Q6" s="181"/>
      <c r="R6" s="181"/>
      <c r="S6" s="181"/>
      <c r="T6" s="181"/>
      <c r="U6" s="181"/>
      <c r="V6" s="181"/>
      <c r="W6" s="197" t="s">
        <v>115</v>
      </c>
      <c r="X6" s="201"/>
      <c r="Y6" s="6"/>
      <c r="Z6" s="7"/>
      <c r="AA6" s="8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s="11" customFormat="1" ht="263.25" customHeight="1" thickBot="1" x14ac:dyDescent="0.25">
      <c r="A7" s="183" t="s">
        <v>116</v>
      </c>
      <c r="B7" s="184"/>
      <c r="C7" s="165" t="s">
        <v>117</v>
      </c>
      <c r="D7" s="165" t="s">
        <v>118</v>
      </c>
      <c r="E7" s="166" t="s">
        <v>119</v>
      </c>
      <c r="F7" s="166" t="s">
        <v>120</v>
      </c>
      <c r="G7" s="167" t="s">
        <v>121</v>
      </c>
      <c r="H7" s="167" t="s">
        <v>122</v>
      </c>
      <c r="I7" s="167" t="s">
        <v>123</v>
      </c>
      <c r="J7" s="167" t="s">
        <v>124</v>
      </c>
      <c r="K7" s="167" t="s">
        <v>125</v>
      </c>
      <c r="L7" s="167" t="s">
        <v>126</v>
      </c>
      <c r="M7" s="167" t="s">
        <v>127</v>
      </c>
      <c r="N7" s="167" t="s">
        <v>128</v>
      </c>
      <c r="O7" s="167" t="s">
        <v>129</v>
      </c>
      <c r="P7" s="167" t="s">
        <v>130</v>
      </c>
      <c r="Q7" s="167" t="s">
        <v>131</v>
      </c>
      <c r="R7" s="167" t="s">
        <v>132</v>
      </c>
      <c r="S7" s="167" t="s">
        <v>133</v>
      </c>
      <c r="T7" s="167" t="s">
        <v>134</v>
      </c>
      <c r="U7" s="167" t="s">
        <v>135</v>
      </c>
      <c r="V7" s="167" t="s">
        <v>136</v>
      </c>
      <c r="W7" s="167" t="s">
        <v>137</v>
      </c>
      <c r="X7" s="167" t="s">
        <v>138</v>
      </c>
      <c r="Y7" s="168" t="s">
        <v>139</v>
      </c>
      <c r="Z7" s="169" t="s">
        <v>140</v>
      </c>
      <c r="AA7" s="10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</row>
    <row r="8" spans="1:89" ht="21" customHeight="1" thickBot="1" x14ac:dyDescent="0.3">
      <c r="A8" s="178" t="s">
        <v>141</v>
      </c>
      <c r="B8" s="179"/>
      <c r="C8" s="57">
        <v>1</v>
      </c>
      <c r="D8" s="58">
        <v>1</v>
      </c>
      <c r="E8" s="58">
        <v>1</v>
      </c>
      <c r="F8" s="58">
        <v>1</v>
      </c>
      <c r="G8" s="58">
        <v>1</v>
      </c>
      <c r="H8" s="58">
        <v>1</v>
      </c>
      <c r="I8" s="58">
        <v>1</v>
      </c>
      <c r="J8" s="58" t="s">
        <v>142</v>
      </c>
      <c r="K8" s="58">
        <v>1</v>
      </c>
      <c r="L8" s="58" t="s">
        <v>143</v>
      </c>
      <c r="M8" s="58">
        <v>1</v>
      </c>
      <c r="N8" s="58" t="s">
        <v>144</v>
      </c>
      <c r="O8" s="58" t="s">
        <v>145</v>
      </c>
      <c r="P8" s="58" t="s">
        <v>146</v>
      </c>
      <c r="Q8" s="58" t="s">
        <v>147</v>
      </c>
      <c r="R8" s="58" t="s">
        <v>148</v>
      </c>
      <c r="S8" s="13">
        <v>1</v>
      </c>
      <c r="T8" s="13">
        <v>1</v>
      </c>
      <c r="U8" s="13" t="s">
        <v>149</v>
      </c>
      <c r="V8" s="58" t="s">
        <v>150</v>
      </c>
      <c r="W8" s="58">
        <v>1</v>
      </c>
      <c r="X8" s="59">
        <v>1</v>
      </c>
      <c r="Y8" s="14">
        <f t="shared" ref="Y8:Y19" si="0">SUM(C8:X8)</f>
        <v>13</v>
      </c>
      <c r="Z8" s="15">
        <f t="shared" ref="Z8:Z17" si="1">IF(Y8=0," ",(Y8/COUNT(C8:X8)))</f>
        <v>1</v>
      </c>
      <c r="AA8" s="25"/>
    </row>
    <row r="9" spans="1:89" ht="21" customHeight="1" thickBot="1" x14ac:dyDescent="0.3">
      <c r="A9" s="178" t="s">
        <v>151</v>
      </c>
      <c r="B9" s="179"/>
      <c r="C9" s="13">
        <v>1</v>
      </c>
      <c r="D9" s="13">
        <v>1</v>
      </c>
      <c r="E9" s="13">
        <v>1</v>
      </c>
      <c r="F9" s="13">
        <v>1</v>
      </c>
      <c r="G9" s="13" t="s">
        <v>152</v>
      </c>
      <c r="H9" s="13">
        <v>1</v>
      </c>
      <c r="I9" s="13">
        <v>1</v>
      </c>
      <c r="J9" s="13" t="s">
        <v>153</v>
      </c>
      <c r="K9" s="13">
        <v>1</v>
      </c>
      <c r="L9" s="13" t="s">
        <v>154</v>
      </c>
      <c r="M9" s="13" t="s">
        <v>155</v>
      </c>
      <c r="N9" s="13">
        <v>1</v>
      </c>
      <c r="O9" s="13" t="s">
        <v>156</v>
      </c>
      <c r="P9" s="13" t="s">
        <v>157</v>
      </c>
      <c r="Q9" s="13">
        <v>1</v>
      </c>
      <c r="R9" s="13" t="s">
        <v>158</v>
      </c>
      <c r="S9" s="13">
        <v>1</v>
      </c>
      <c r="T9" s="13">
        <v>1</v>
      </c>
      <c r="U9" s="13" t="s">
        <v>159</v>
      </c>
      <c r="V9" s="13" t="s">
        <v>160</v>
      </c>
      <c r="W9" s="13">
        <v>1</v>
      </c>
      <c r="X9" s="13">
        <v>1</v>
      </c>
      <c r="Y9" s="14">
        <f t="shared" si="0"/>
        <v>13</v>
      </c>
      <c r="Z9" s="15">
        <f t="shared" si="1"/>
        <v>1</v>
      </c>
      <c r="AA9" s="25"/>
    </row>
    <row r="10" spans="1:89" ht="21" customHeight="1" thickBot="1" x14ac:dyDescent="0.3">
      <c r="A10" s="178" t="s">
        <v>161</v>
      </c>
      <c r="B10" s="179"/>
      <c r="C10" s="13">
        <v>1</v>
      </c>
      <c r="D10" s="13">
        <v>0</v>
      </c>
      <c r="E10" s="13">
        <v>1</v>
      </c>
      <c r="F10" s="13">
        <v>0</v>
      </c>
      <c r="G10" s="13" t="s">
        <v>162</v>
      </c>
      <c r="H10" s="13">
        <v>1</v>
      </c>
      <c r="I10" s="13">
        <v>1</v>
      </c>
      <c r="J10" s="13" t="s">
        <v>163</v>
      </c>
      <c r="K10" s="13">
        <v>1</v>
      </c>
      <c r="L10" s="13" t="s">
        <v>164</v>
      </c>
      <c r="M10" s="13" t="s">
        <v>165</v>
      </c>
      <c r="N10" s="13" t="s">
        <v>166</v>
      </c>
      <c r="O10" s="13" t="s">
        <v>167</v>
      </c>
      <c r="P10" s="13" t="s">
        <v>168</v>
      </c>
      <c r="Q10" s="13" t="s">
        <v>169</v>
      </c>
      <c r="R10" s="13" t="s">
        <v>170</v>
      </c>
      <c r="S10" s="13">
        <v>1</v>
      </c>
      <c r="T10" s="13">
        <v>1</v>
      </c>
      <c r="U10" s="13" t="s">
        <v>171</v>
      </c>
      <c r="V10" s="13" t="s">
        <v>172</v>
      </c>
      <c r="W10" s="13">
        <v>1</v>
      </c>
      <c r="X10" s="13">
        <v>1</v>
      </c>
      <c r="Y10" s="14">
        <f t="shared" si="0"/>
        <v>9</v>
      </c>
      <c r="Z10" s="15">
        <f t="shared" si="1"/>
        <v>0.81818181818181823</v>
      </c>
      <c r="AA10" s="25"/>
    </row>
    <row r="11" spans="1:89" ht="21" customHeight="1" thickBot="1" x14ac:dyDescent="0.3">
      <c r="A11" s="178" t="s">
        <v>173</v>
      </c>
      <c r="B11" s="179"/>
      <c r="C11" s="13">
        <v>1</v>
      </c>
      <c r="D11" s="13">
        <v>1</v>
      </c>
      <c r="E11" s="13">
        <v>1</v>
      </c>
      <c r="F11" s="13">
        <v>1</v>
      </c>
      <c r="G11" s="13" t="s">
        <v>174</v>
      </c>
      <c r="H11" s="13">
        <v>1</v>
      </c>
      <c r="I11" s="13">
        <v>1</v>
      </c>
      <c r="J11" s="13" t="s">
        <v>175</v>
      </c>
      <c r="K11" s="13">
        <v>1</v>
      </c>
      <c r="L11" s="13" t="s">
        <v>176</v>
      </c>
      <c r="M11" s="13" t="s">
        <v>177</v>
      </c>
      <c r="N11" s="13" t="s">
        <v>178</v>
      </c>
      <c r="O11" s="13" t="s">
        <v>179</v>
      </c>
      <c r="P11" s="13" t="s">
        <v>180</v>
      </c>
      <c r="Q11" s="13" t="s">
        <v>181</v>
      </c>
      <c r="R11" s="13" t="s">
        <v>182</v>
      </c>
      <c r="S11" s="13">
        <v>1</v>
      </c>
      <c r="T11" s="13">
        <v>1</v>
      </c>
      <c r="U11" s="13" t="s">
        <v>183</v>
      </c>
      <c r="V11" s="13" t="s">
        <v>184</v>
      </c>
      <c r="W11" s="13">
        <v>0</v>
      </c>
      <c r="X11" s="13">
        <v>1</v>
      </c>
      <c r="Y11" s="14">
        <f t="shared" si="0"/>
        <v>10</v>
      </c>
      <c r="Z11" s="15">
        <f t="shared" si="1"/>
        <v>0.90909090909090906</v>
      </c>
      <c r="AA11" s="25"/>
    </row>
    <row r="12" spans="1:89" ht="21" customHeight="1" thickBot="1" x14ac:dyDescent="0.3">
      <c r="A12" s="178" t="s">
        <v>185</v>
      </c>
      <c r="B12" s="179"/>
      <c r="C12" s="13">
        <v>1</v>
      </c>
      <c r="D12" s="13">
        <v>0</v>
      </c>
      <c r="E12" s="13">
        <v>1</v>
      </c>
      <c r="F12" s="13">
        <v>0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 t="s">
        <v>186</v>
      </c>
      <c r="N12" s="13" t="s">
        <v>187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 t="s">
        <v>188</v>
      </c>
      <c r="V12" s="13">
        <v>1</v>
      </c>
      <c r="W12" s="13">
        <v>1</v>
      </c>
      <c r="X12" s="13">
        <v>1</v>
      </c>
      <c r="Y12" s="14">
        <f t="shared" si="0"/>
        <v>17</v>
      </c>
      <c r="Z12" s="15">
        <f t="shared" si="1"/>
        <v>0.89473684210526316</v>
      </c>
      <c r="AA12" s="25"/>
    </row>
    <row r="13" spans="1:89" ht="21" customHeight="1" thickBot="1" x14ac:dyDescent="0.3">
      <c r="A13" s="178" t="s">
        <v>189</v>
      </c>
      <c r="B13" s="179"/>
      <c r="C13" s="13">
        <v>1</v>
      </c>
      <c r="D13" s="13">
        <v>0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 t="s">
        <v>190</v>
      </c>
      <c r="N13" s="13" t="s">
        <v>191</v>
      </c>
      <c r="O13" s="13">
        <v>1</v>
      </c>
      <c r="P13" s="13">
        <v>1</v>
      </c>
      <c r="Q13" s="13">
        <v>1</v>
      </c>
      <c r="R13" s="13">
        <v>0</v>
      </c>
      <c r="S13" s="13">
        <v>0</v>
      </c>
      <c r="T13" s="13">
        <v>1</v>
      </c>
      <c r="U13" s="13">
        <v>1</v>
      </c>
      <c r="V13" s="13" t="s">
        <v>192</v>
      </c>
      <c r="W13" s="13">
        <v>1</v>
      </c>
      <c r="X13" s="13">
        <v>1</v>
      </c>
      <c r="Y13" s="14">
        <f t="shared" si="0"/>
        <v>16</v>
      </c>
      <c r="Z13" s="15">
        <f t="shared" si="1"/>
        <v>0.84210526315789469</v>
      </c>
      <c r="AA13" s="25"/>
    </row>
    <row r="14" spans="1:89" ht="21" customHeight="1" thickBot="1" x14ac:dyDescent="0.3">
      <c r="A14" s="178" t="s">
        <v>193</v>
      </c>
      <c r="B14" s="179"/>
      <c r="C14" s="13">
        <v>1</v>
      </c>
      <c r="D14" s="13">
        <v>0</v>
      </c>
      <c r="E14" s="13">
        <v>0</v>
      </c>
      <c r="F14" s="13">
        <v>0</v>
      </c>
      <c r="G14" s="13">
        <v>1</v>
      </c>
      <c r="H14" s="13">
        <v>1</v>
      </c>
      <c r="I14" s="13">
        <v>0</v>
      </c>
      <c r="J14" s="13">
        <v>0</v>
      </c>
      <c r="K14" s="13">
        <v>1</v>
      </c>
      <c r="L14" s="13">
        <v>1</v>
      </c>
      <c r="M14" s="13" t="s">
        <v>194</v>
      </c>
      <c r="N14" s="13" t="s">
        <v>195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 t="s">
        <v>196</v>
      </c>
      <c r="V14" s="13">
        <v>1</v>
      </c>
      <c r="W14" s="13">
        <v>1</v>
      </c>
      <c r="X14" s="13">
        <v>1</v>
      </c>
      <c r="Y14" s="14">
        <f t="shared" si="0"/>
        <v>14</v>
      </c>
      <c r="Z14" s="15">
        <f t="shared" si="1"/>
        <v>0.73684210526315785</v>
      </c>
      <c r="AA14" s="25"/>
    </row>
    <row r="15" spans="1:89" ht="21" customHeight="1" thickBot="1" x14ac:dyDescent="0.3">
      <c r="A15" s="178" t="s">
        <v>197</v>
      </c>
      <c r="B15" s="179"/>
      <c r="C15" s="13">
        <v>1</v>
      </c>
      <c r="D15" s="13">
        <v>0</v>
      </c>
      <c r="E15" s="13">
        <v>0</v>
      </c>
      <c r="F15" s="13">
        <v>1</v>
      </c>
      <c r="G15" s="13">
        <v>0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 t="s">
        <v>198</v>
      </c>
      <c r="N15" s="13" t="s">
        <v>199</v>
      </c>
      <c r="O15" s="13">
        <v>0</v>
      </c>
      <c r="P15" s="13">
        <v>0</v>
      </c>
      <c r="Q15" s="13">
        <v>1</v>
      </c>
      <c r="R15" s="13">
        <v>1</v>
      </c>
      <c r="S15" s="13">
        <v>1</v>
      </c>
      <c r="T15" s="13">
        <v>1</v>
      </c>
      <c r="U15" s="13" t="s">
        <v>200</v>
      </c>
      <c r="V15" s="13">
        <v>0</v>
      </c>
      <c r="W15" s="13">
        <v>0</v>
      </c>
      <c r="X15" s="13">
        <v>0</v>
      </c>
      <c r="Y15" s="14">
        <f t="shared" si="0"/>
        <v>11</v>
      </c>
      <c r="Z15" s="15">
        <f t="shared" si="1"/>
        <v>0.57894736842105265</v>
      </c>
      <c r="AA15" s="25"/>
    </row>
    <row r="16" spans="1:89" ht="21" customHeight="1" thickBot="1" x14ac:dyDescent="0.3">
      <c r="A16" s="178" t="s">
        <v>201</v>
      </c>
      <c r="B16" s="179"/>
      <c r="C16" s="13" t="s">
        <v>202</v>
      </c>
      <c r="D16" s="13">
        <v>0</v>
      </c>
      <c r="E16" s="13" t="s">
        <v>203</v>
      </c>
      <c r="F16" s="13" t="s">
        <v>204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 t="s">
        <v>205</v>
      </c>
      <c r="N16" s="13" t="s">
        <v>206</v>
      </c>
      <c r="O16" s="13">
        <v>1</v>
      </c>
      <c r="P16" s="13">
        <v>1</v>
      </c>
      <c r="Q16" s="13">
        <v>1</v>
      </c>
      <c r="R16" s="13">
        <v>1</v>
      </c>
      <c r="S16" s="13">
        <v>0</v>
      </c>
      <c r="T16" s="13">
        <v>1</v>
      </c>
      <c r="U16" s="13">
        <v>0</v>
      </c>
      <c r="V16" s="13">
        <v>1</v>
      </c>
      <c r="W16" s="13">
        <v>1</v>
      </c>
      <c r="X16" s="13">
        <v>1</v>
      </c>
      <c r="Y16" s="14">
        <f t="shared" si="0"/>
        <v>14</v>
      </c>
      <c r="Z16" s="15">
        <f t="shared" si="1"/>
        <v>0.82352941176470584</v>
      </c>
      <c r="AA16" s="25"/>
    </row>
    <row r="17" spans="1:27" ht="21" customHeight="1" thickBot="1" x14ac:dyDescent="0.3">
      <c r="A17" s="178" t="s">
        <v>207</v>
      </c>
      <c r="B17" s="179"/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 t="s">
        <v>208</v>
      </c>
      <c r="N17" s="16" t="s">
        <v>209</v>
      </c>
      <c r="O17" s="16">
        <v>1</v>
      </c>
      <c r="P17" s="16">
        <v>1</v>
      </c>
      <c r="Q17" s="16">
        <v>1</v>
      </c>
      <c r="R17" s="16">
        <v>1</v>
      </c>
      <c r="S17" s="13">
        <v>1</v>
      </c>
      <c r="T17" s="16">
        <v>0</v>
      </c>
      <c r="U17" s="13">
        <v>1</v>
      </c>
      <c r="V17" s="16">
        <v>1</v>
      </c>
      <c r="W17" s="16">
        <v>1</v>
      </c>
      <c r="X17" s="16">
        <v>1</v>
      </c>
      <c r="Y17" s="17">
        <f t="shared" si="0"/>
        <v>19</v>
      </c>
      <c r="Z17" s="18">
        <f t="shared" si="1"/>
        <v>0.95</v>
      </c>
      <c r="AA17" s="25"/>
    </row>
    <row r="18" spans="1:27" ht="27.75" customHeight="1" thickBot="1" x14ac:dyDescent="0.3">
      <c r="A18" s="198" t="s">
        <v>210</v>
      </c>
      <c r="B18" s="199"/>
      <c r="C18" s="19">
        <f t="shared" ref="C18:X18" si="2">COUNT(C8:C17)</f>
        <v>9</v>
      </c>
      <c r="D18" s="20">
        <f t="shared" si="2"/>
        <v>10</v>
      </c>
      <c r="E18" s="20">
        <f t="shared" si="2"/>
        <v>9</v>
      </c>
      <c r="F18" s="20">
        <f t="shared" si="2"/>
        <v>9</v>
      </c>
      <c r="G18" s="20">
        <f t="shared" si="2"/>
        <v>7</v>
      </c>
      <c r="H18" s="20">
        <f t="shared" si="2"/>
        <v>10</v>
      </c>
      <c r="I18" s="20">
        <v>10</v>
      </c>
      <c r="J18" s="20">
        <f t="shared" si="2"/>
        <v>6</v>
      </c>
      <c r="K18" s="20">
        <f t="shared" si="2"/>
        <v>10</v>
      </c>
      <c r="L18" s="20">
        <v>10</v>
      </c>
      <c r="M18" s="20">
        <f>COUNT(M8:M17)</f>
        <v>1</v>
      </c>
      <c r="N18" s="20">
        <f>COUNT(N8:N17)</f>
        <v>1</v>
      </c>
      <c r="O18" s="20">
        <f t="shared" si="2"/>
        <v>6</v>
      </c>
      <c r="P18" s="20">
        <f t="shared" si="2"/>
        <v>6</v>
      </c>
      <c r="Q18" s="20">
        <f t="shared" si="2"/>
        <v>7</v>
      </c>
      <c r="R18" s="20">
        <f t="shared" si="2"/>
        <v>6</v>
      </c>
      <c r="S18" s="20">
        <f t="shared" ref="S18:U18" si="3">COUNT(S8:S17)</f>
        <v>10</v>
      </c>
      <c r="T18" s="20">
        <f t="shared" si="3"/>
        <v>10</v>
      </c>
      <c r="U18" s="20">
        <f t="shared" si="3"/>
        <v>3</v>
      </c>
      <c r="V18" s="20">
        <f t="shared" si="2"/>
        <v>5</v>
      </c>
      <c r="W18" s="20">
        <f t="shared" si="2"/>
        <v>10</v>
      </c>
      <c r="X18" s="20">
        <f t="shared" si="2"/>
        <v>10</v>
      </c>
      <c r="Y18" s="21">
        <f t="shared" si="0"/>
        <v>165</v>
      </c>
      <c r="Z18" s="22"/>
      <c r="AA18" s="25"/>
    </row>
    <row r="19" spans="1:27" ht="27.75" customHeight="1" thickBot="1" x14ac:dyDescent="0.3">
      <c r="A19" s="23" t="s">
        <v>211</v>
      </c>
      <c r="B19" s="12"/>
      <c r="C19" s="19">
        <f t="shared" ref="C19:X19" si="4">SUM(C8:C17)</f>
        <v>9</v>
      </c>
      <c r="D19" s="20">
        <f t="shared" si="4"/>
        <v>4</v>
      </c>
      <c r="E19" s="20">
        <f t="shared" si="4"/>
        <v>7</v>
      </c>
      <c r="F19" s="20">
        <f t="shared" si="4"/>
        <v>6</v>
      </c>
      <c r="G19" s="20">
        <f t="shared" si="4"/>
        <v>6</v>
      </c>
      <c r="H19" s="20">
        <f t="shared" si="4"/>
        <v>10</v>
      </c>
      <c r="I19" s="20">
        <v>9</v>
      </c>
      <c r="J19" s="20">
        <f t="shared" si="4"/>
        <v>5</v>
      </c>
      <c r="K19" s="20">
        <f t="shared" si="4"/>
        <v>10</v>
      </c>
      <c r="L19" s="20">
        <v>10</v>
      </c>
      <c r="M19" s="20">
        <f>SUM(M8:M17)</f>
        <v>1</v>
      </c>
      <c r="N19" s="20">
        <f>SUM(N8:N17)</f>
        <v>1</v>
      </c>
      <c r="O19" s="20">
        <f t="shared" si="4"/>
        <v>5</v>
      </c>
      <c r="P19" s="20">
        <f t="shared" si="4"/>
        <v>5</v>
      </c>
      <c r="Q19" s="20">
        <f t="shared" si="4"/>
        <v>7</v>
      </c>
      <c r="R19" s="20">
        <f t="shared" si="4"/>
        <v>5</v>
      </c>
      <c r="S19" s="20">
        <f t="shared" ref="S19:U19" si="5">SUM(S8:S17)</f>
        <v>8</v>
      </c>
      <c r="T19" s="20">
        <f t="shared" si="5"/>
        <v>9</v>
      </c>
      <c r="U19" s="20">
        <f t="shared" si="5"/>
        <v>2</v>
      </c>
      <c r="V19" s="20">
        <f t="shared" si="4"/>
        <v>4</v>
      </c>
      <c r="W19" s="20">
        <f t="shared" si="4"/>
        <v>8</v>
      </c>
      <c r="X19" s="20">
        <f t="shared" si="4"/>
        <v>9</v>
      </c>
      <c r="Y19" s="21">
        <f t="shared" si="0"/>
        <v>140</v>
      </c>
      <c r="Z19" s="48"/>
      <c r="AA19" s="25"/>
    </row>
    <row r="20" spans="1:27" ht="13.5" thickBot="1" x14ac:dyDescent="0.25">
      <c r="A20" s="24"/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8.75" customHeight="1" x14ac:dyDescent="0.2">
      <c r="A21" s="26"/>
      <c r="B21" s="26"/>
      <c r="C21" s="194" t="s">
        <v>212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64"/>
      <c r="T21" s="164"/>
      <c r="U21" s="164"/>
      <c r="V21" s="49"/>
      <c r="W21" s="50"/>
      <c r="X21" s="50"/>
      <c r="Y21" s="50"/>
      <c r="Z21" s="51"/>
    </row>
    <row r="22" spans="1:27" ht="12.75" customHeight="1" x14ac:dyDescent="0.2">
      <c r="A22" s="26"/>
      <c r="B22" s="26"/>
      <c r="C22" s="188" t="s">
        <v>213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89"/>
      <c r="S22" s="162"/>
      <c r="T22" s="162"/>
      <c r="U22" s="162"/>
      <c r="V22" s="33"/>
      <c r="W22" s="34"/>
      <c r="X22" s="34"/>
      <c r="Y22" s="34"/>
      <c r="Z22" s="35"/>
    </row>
    <row r="23" spans="1:27" x14ac:dyDescent="0.2">
      <c r="A23" s="25"/>
      <c r="B23" s="25"/>
      <c r="C23" s="190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89"/>
      <c r="S23" s="162"/>
      <c r="T23" s="162"/>
      <c r="U23" s="162"/>
      <c r="V23" s="33"/>
      <c r="W23" s="34"/>
      <c r="X23" s="34"/>
      <c r="Y23" s="34"/>
      <c r="Z23" s="35"/>
    </row>
    <row r="24" spans="1:27" x14ac:dyDescent="0.2">
      <c r="A24" s="25"/>
      <c r="B24" s="25"/>
      <c r="C24" s="190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89"/>
      <c r="S24" s="162"/>
      <c r="T24" s="162"/>
      <c r="U24" s="162"/>
      <c r="V24" s="33"/>
      <c r="W24" s="34"/>
      <c r="X24" s="34"/>
      <c r="Y24" s="34"/>
      <c r="Z24" s="35"/>
    </row>
    <row r="25" spans="1:27" ht="13.5" thickBot="1" x14ac:dyDescent="0.25">
      <c r="A25" s="25"/>
      <c r="B25" s="25"/>
      <c r="C25" s="190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89"/>
      <c r="S25" s="162"/>
      <c r="T25" s="162"/>
      <c r="U25" s="162"/>
      <c r="V25" s="33"/>
      <c r="W25" s="34"/>
      <c r="X25" s="34"/>
      <c r="Y25" s="34"/>
      <c r="Z25" s="35"/>
    </row>
    <row r="26" spans="1:27" ht="16.5" thickBot="1" x14ac:dyDescent="0.3">
      <c r="A26" s="25"/>
      <c r="B26" s="25"/>
      <c r="C26" s="190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89"/>
      <c r="S26" s="162"/>
      <c r="T26" s="162"/>
      <c r="U26" s="162"/>
      <c r="V26" s="33"/>
      <c r="W26" s="34"/>
      <c r="X26" s="34"/>
      <c r="Y26" s="56">
        <f>((Y19/Y18))*100</f>
        <v>84.848484848484844</v>
      </c>
      <c r="Z26" s="35"/>
    </row>
    <row r="27" spans="1:27" ht="13.5" thickBot="1" x14ac:dyDescent="0.25">
      <c r="A27" s="25"/>
      <c r="B27" s="25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S27" s="163"/>
      <c r="T27" s="163"/>
      <c r="U27" s="163"/>
      <c r="V27" s="36"/>
      <c r="W27" s="38"/>
      <c r="X27" s="38"/>
      <c r="Y27" s="38"/>
      <c r="Z27" s="37"/>
    </row>
    <row r="28" spans="1:2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</row>
    <row r="29" spans="1:27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</row>
    <row r="30" spans="1:27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</row>
    <row r="31" spans="1:27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</row>
    <row r="32" spans="1:27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">
      <c r="AA73" s="25"/>
    </row>
    <row r="74" spans="1:27" x14ac:dyDescent="0.2">
      <c r="AA74" s="25"/>
    </row>
    <row r="75" spans="1:27" x14ac:dyDescent="0.2">
      <c r="AA75" s="25"/>
    </row>
  </sheetData>
  <mergeCells count="21">
    <mergeCell ref="A1:Z1"/>
    <mergeCell ref="C22:R27"/>
    <mergeCell ref="C21:R21"/>
    <mergeCell ref="A10:B10"/>
    <mergeCell ref="P6:V6"/>
    <mergeCell ref="A18:B18"/>
    <mergeCell ref="A17:B17"/>
    <mergeCell ref="A11:B11"/>
    <mergeCell ref="A9:B9"/>
    <mergeCell ref="A13:B13"/>
    <mergeCell ref="A15:B15"/>
    <mergeCell ref="A16:B16"/>
    <mergeCell ref="K6:O6"/>
    <mergeCell ref="Y4:Z4"/>
    <mergeCell ref="W6:X6"/>
    <mergeCell ref="A8:B8"/>
    <mergeCell ref="A14:B14"/>
    <mergeCell ref="C6:J6"/>
    <mergeCell ref="A12:B12"/>
    <mergeCell ref="A7:B7"/>
    <mergeCell ref="A6:B6"/>
  </mergeCells>
  <phoneticPr fontId="14" type="noConversion"/>
  <conditionalFormatting sqref="C6">
    <cfRule type="cellIs" dxfId="35" priority="1" stopIfTrue="1" operator="equal">
      <formula>"C"</formula>
    </cfRule>
    <cfRule type="cellIs" dxfId="34" priority="2" stopIfTrue="1" operator="equal">
      <formula>"N"</formula>
    </cfRule>
    <cfRule type="cellIs" dxfId="33" priority="3" stopIfTrue="1" operator="equal">
      <formula>"E"</formula>
    </cfRule>
  </conditionalFormatting>
  <conditionalFormatting sqref="C8:X17">
    <cfRule type="cellIs" dxfId="32" priority="4" stopIfTrue="1" operator="equal">
      <formula>0</formula>
    </cfRule>
    <cfRule type="cellIs" dxfId="31" priority="5" stopIfTrue="1" operator="equal">
      <formula>1</formula>
    </cfRule>
  </conditionalFormatting>
  <pageMargins left="0.55000000000000004" right="0.55000000000000004" top="0.43" bottom="0.43" header="0.28000000000000003" footer="0.31"/>
  <pageSetup paperSize="9" scale="40" orientation="landscape" horizontalDpi="1200" verticalDpi="1200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2" workbookViewId="0">
      <selection activeCell="N22" sqref="N22"/>
    </sheetView>
  </sheetViews>
  <sheetFormatPr defaultColWidth="8.85546875" defaultRowHeight="12.75" x14ac:dyDescent="0.2"/>
  <cols>
    <col min="1" max="1" width="14.85546875" customWidth="1"/>
    <col min="6" max="6" width="9" customWidth="1"/>
  </cols>
  <sheetData>
    <row r="1" spans="1:14" x14ac:dyDescent="0.2">
      <c r="A1" s="69"/>
      <c r="B1" s="69"/>
      <c r="C1" s="69"/>
      <c r="D1" s="69"/>
      <c r="E1" s="69"/>
      <c r="F1" s="69"/>
      <c r="G1" s="69"/>
      <c r="H1" s="69"/>
      <c r="I1" s="128"/>
      <c r="J1" s="128"/>
      <c r="K1" s="119"/>
      <c r="L1" s="119"/>
      <c r="M1" s="119"/>
      <c r="N1" s="119"/>
    </row>
    <row r="2" spans="1:14" ht="12.75" customHeight="1" x14ac:dyDescent="0.2">
      <c r="A2" s="69"/>
      <c r="B2" s="117"/>
      <c r="C2" s="39"/>
      <c r="D2" s="39"/>
      <c r="E2" s="39"/>
      <c r="F2" s="39"/>
      <c r="G2" s="39"/>
      <c r="H2" s="39"/>
      <c r="I2" s="127"/>
      <c r="J2" s="119"/>
      <c r="K2" s="119"/>
      <c r="L2" s="119"/>
      <c r="M2" s="119"/>
      <c r="N2" s="119"/>
    </row>
    <row r="3" spans="1:14" x14ac:dyDescent="0.2">
      <c r="A3" s="69"/>
      <c r="B3" s="39"/>
      <c r="C3" s="39"/>
      <c r="D3" s="39"/>
      <c r="E3" s="39"/>
      <c r="F3" s="39"/>
      <c r="G3" s="39"/>
      <c r="H3" s="39"/>
      <c r="I3" s="127"/>
      <c r="J3" s="119"/>
      <c r="K3" s="119"/>
      <c r="L3" s="119"/>
      <c r="M3" s="119"/>
      <c r="N3" s="119"/>
    </row>
    <row r="4" spans="1:14" x14ac:dyDescent="0.2">
      <c r="A4" s="69"/>
      <c r="B4" s="39"/>
      <c r="C4" s="39"/>
      <c r="D4" s="39"/>
      <c r="E4" s="39"/>
      <c r="F4" s="39"/>
      <c r="G4" s="39"/>
      <c r="H4" s="39"/>
      <c r="I4" s="127"/>
      <c r="J4" s="119"/>
      <c r="K4" s="119"/>
      <c r="L4" s="119"/>
      <c r="M4" s="119"/>
      <c r="N4" s="119"/>
    </row>
    <row r="5" spans="1:14" x14ac:dyDescent="0.2">
      <c r="A5" s="69"/>
      <c r="B5" s="39"/>
      <c r="C5" s="39"/>
      <c r="D5" s="39"/>
      <c r="E5" s="39"/>
      <c r="F5" s="39"/>
      <c r="G5" s="39"/>
      <c r="H5" s="39"/>
      <c r="I5" s="127"/>
      <c r="J5" s="119"/>
      <c r="K5" s="119"/>
      <c r="L5" s="119"/>
      <c r="M5" s="119"/>
      <c r="N5" s="119"/>
    </row>
    <row r="6" spans="1:14" x14ac:dyDescent="0.2">
      <c r="A6" s="69"/>
      <c r="B6" s="39"/>
      <c r="C6" s="39"/>
      <c r="D6" s="39"/>
      <c r="E6" s="39"/>
      <c r="F6" s="39"/>
      <c r="G6" s="39"/>
      <c r="H6" s="39"/>
      <c r="I6" s="127"/>
      <c r="J6" s="119"/>
      <c r="K6" s="119"/>
      <c r="L6" s="119"/>
      <c r="M6" s="119"/>
      <c r="N6" s="119"/>
    </row>
    <row r="7" spans="1:14" x14ac:dyDescent="0.2">
      <c r="A7" s="69"/>
      <c r="B7" s="69"/>
      <c r="C7" s="69"/>
      <c r="D7" s="69"/>
      <c r="E7" s="69"/>
      <c r="F7" s="69"/>
      <c r="G7" s="69"/>
      <c r="H7" s="69"/>
      <c r="I7" s="128"/>
      <c r="J7" s="119"/>
      <c r="K7" s="119"/>
      <c r="L7" s="119"/>
      <c r="M7" s="119"/>
      <c r="N7" s="119"/>
    </row>
    <row r="8" spans="1:14" x14ac:dyDescent="0.2">
      <c r="A8" s="69"/>
      <c r="B8" s="69"/>
      <c r="C8" s="69"/>
      <c r="D8" s="69"/>
      <c r="E8" s="69"/>
      <c r="F8" s="69"/>
      <c r="G8" s="69"/>
      <c r="H8" s="69"/>
      <c r="I8" s="128"/>
      <c r="J8" s="119"/>
      <c r="K8" s="119"/>
      <c r="L8" s="119"/>
      <c r="M8" s="119"/>
      <c r="N8" s="119"/>
    </row>
    <row r="9" spans="1:14" x14ac:dyDescent="0.2">
      <c r="A9" s="69"/>
      <c r="B9" s="69"/>
      <c r="C9" s="69"/>
      <c r="D9" s="69"/>
      <c r="E9" s="69"/>
      <c r="F9" s="69"/>
      <c r="G9" s="69"/>
      <c r="H9" s="69"/>
      <c r="I9" s="128"/>
      <c r="J9" s="119"/>
      <c r="K9" s="119"/>
      <c r="L9" s="119"/>
      <c r="M9" s="119"/>
      <c r="N9" s="119"/>
    </row>
    <row r="10" spans="1:14" ht="20.25" x14ac:dyDescent="0.3">
      <c r="A10" s="69"/>
      <c r="B10" s="69"/>
      <c r="C10" s="85"/>
      <c r="D10" s="85"/>
      <c r="E10" s="118"/>
      <c r="F10" s="118"/>
      <c r="G10" s="118"/>
      <c r="H10" s="118"/>
      <c r="I10" s="129"/>
      <c r="J10" s="119"/>
      <c r="K10" s="119"/>
      <c r="L10" s="119"/>
      <c r="M10" s="119"/>
      <c r="N10" s="119"/>
    </row>
    <row r="11" spans="1:14" ht="15" x14ac:dyDescent="0.2">
      <c r="A11" s="69"/>
      <c r="B11" s="69"/>
      <c r="C11" s="74"/>
      <c r="D11" s="74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34.5" customHeight="1" x14ac:dyDescent="0.2">
      <c r="A12" s="134"/>
      <c r="B12" s="134"/>
      <c r="C12" s="134"/>
      <c r="D12" s="134"/>
      <c r="E12" s="134"/>
      <c r="F12" s="134"/>
      <c r="G12" s="134"/>
      <c r="H12" s="134"/>
      <c r="I12" s="119"/>
      <c r="J12" s="119"/>
      <c r="K12" s="119"/>
      <c r="L12" s="119"/>
      <c r="M12" s="119"/>
      <c r="N12" s="119"/>
    </row>
    <row r="13" spans="1:14" ht="13.5" thickBot="1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119"/>
      <c r="K13" s="119"/>
      <c r="L13" s="119"/>
      <c r="M13" s="119"/>
      <c r="N13" s="119"/>
    </row>
    <row r="14" spans="1:14" ht="35.25" customHeight="1" thickTop="1" thickBot="1" x14ac:dyDescent="0.25">
      <c r="A14" s="144" t="s">
        <v>214</v>
      </c>
      <c r="B14" s="145"/>
      <c r="C14" s="146"/>
      <c r="D14" s="146"/>
      <c r="E14" s="202"/>
      <c r="F14" s="202"/>
      <c r="G14" s="202"/>
      <c r="H14" s="202"/>
      <c r="I14" s="202"/>
      <c r="J14" s="202"/>
      <c r="K14" s="203"/>
      <c r="L14" s="119"/>
      <c r="M14" s="119"/>
      <c r="N14" s="119"/>
    </row>
    <row r="15" spans="1:14" ht="14.25" thickTop="1" thickBot="1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119"/>
      <c r="K15" s="119"/>
      <c r="L15" s="119"/>
      <c r="M15" s="119"/>
      <c r="N15" s="119"/>
    </row>
    <row r="16" spans="1:14" ht="36" customHeight="1" thickTop="1" thickBot="1" x14ac:dyDescent="0.25">
      <c r="A16" s="144" t="s">
        <v>215</v>
      </c>
      <c r="B16" s="147"/>
      <c r="C16" s="146"/>
      <c r="D16" s="146"/>
      <c r="E16" s="202"/>
      <c r="F16" s="202"/>
      <c r="G16" s="202"/>
      <c r="H16" s="202"/>
      <c r="I16" s="202"/>
      <c r="J16" s="202"/>
      <c r="K16" s="203"/>
      <c r="L16" s="119"/>
      <c r="M16" s="119"/>
      <c r="N16" s="119"/>
    </row>
    <row r="17" spans="1:14" ht="14.25" thickTop="1" thickBot="1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119"/>
      <c r="K17" s="119"/>
      <c r="L17" s="119"/>
      <c r="M17" s="119"/>
      <c r="N17" s="119"/>
    </row>
    <row r="18" spans="1:14" ht="48" customHeight="1" thickTop="1" thickBot="1" x14ac:dyDescent="0.25">
      <c r="A18" s="144" t="s">
        <v>216</v>
      </c>
      <c r="B18" s="145"/>
      <c r="C18" s="146"/>
      <c r="D18" s="146"/>
      <c r="E18" s="146"/>
      <c r="F18" s="202"/>
      <c r="G18" s="202"/>
      <c r="H18" s="202"/>
      <c r="I18" s="202"/>
      <c r="J18" s="202"/>
      <c r="K18" s="203"/>
      <c r="L18" s="119"/>
      <c r="M18" s="119"/>
      <c r="N18" s="119"/>
    </row>
    <row r="19" spans="1:14" ht="14.25" thickTop="1" thickBo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19"/>
      <c r="K19" s="119"/>
      <c r="L19" s="119"/>
      <c r="M19" s="119"/>
      <c r="N19" s="119"/>
    </row>
    <row r="20" spans="1:14" ht="36.75" customHeight="1" thickTop="1" thickBot="1" x14ac:dyDescent="0.25">
      <c r="A20" s="144" t="s">
        <v>217</v>
      </c>
      <c r="B20" s="145"/>
      <c r="C20" s="146"/>
      <c r="D20" s="146"/>
      <c r="E20" s="202"/>
      <c r="F20" s="202"/>
      <c r="G20" s="202"/>
      <c r="H20" s="202"/>
      <c r="I20" s="202"/>
      <c r="J20" s="202"/>
      <c r="K20" s="203"/>
      <c r="L20" s="119"/>
      <c r="M20" s="119"/>
      <c r="N20" s="119"/>
    </row>
    <row r="21" spans="1:14" ht="14.25" thickTop="1" thickBot="1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28"/>
      <c r="K21" s="119"/>
      <c r="L21" s="119"/>
      <c r="M21" s="119"/>
      <c r="N21" s="119"/>
    </row>
    <row r="22" spans="1:14" ht="36.75" customHeight="1" thickTop="1" thickBot="1" x14ac:dyDescent="0.25">
      <c r="A22" s="144" t="s">
        <v>218</v>
      </c>
      <c r="B22" s="145"/>
      <c r="C22" s="146"/>
      <c r="D22" s="202"/>
      <c r="E22" s="202"/>
      <c r="F22" s="202"/>
      <c r="G22" s="202"/>
      <c r="H22" s="202"/>
      <c r="I22" s="202"/>
      <c r="J22" s="202"/>
      <c r="K22" s="203"/>
      <c r="L22" s="119"/>
      <c r="M22" s="119"/>
      <c r="N22" s="119"/>
    </row>
    <row r="23" spans="1:14" ht="13.5" thickTop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119"/>
      <c r="K23" s="119"/>
      <c r="L23" s="119"/>
      <c r="M23" s="119"/>
      <c r="N23" s="119"/>
    </row>
    <row r="24" spans="1:14" ht="13.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119"/>
      <c r="K24" s="119"/>
      <c r="L24" s="119"/>
      <c r="M24" s="119"/>
      <c r="N24" s="119"/>
    </row>
    <row r="25" spans="1:14" s="128" customFormat="1" ht="25.5" customHeight="1" x14ac:dyDescent="0.2">
      <c r="A25" s="132"/>
      <c r="B25" s="133"/>
      <c r="C25" s="133"/>
      <c r="D25" s="133"/>
      <c r="E25" s="133"/>
      <c r="F25" s="133"/>
      <c r="G25" s="133"/>
      <c r="H25" s="133"/>
      <c r="I25" s="131"/>
    </row>
  </sheetData>
  <mergeCells count="5">
    <mergeCell ref="E14:K14"/>
    <mergeCell ref="E16:K16"/>
    <mergeCell ref="F18:K18"/>
    <mergeCell ref="E20:K20"/>
    <mergeCell ref="D22:K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verticalDpi="36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0"/>
  <sheetViews>
    <sheetView showGridLines="0" showWhiteSpace="0" view="pageBreakPreview" topLeftCell="A264" zoomScaleNormal="80" zoomScaleSheetLayoutView="100" zoomScalePageLayoutView="80" workbookViewId="0">
      <selection activeCell="A259" sqref="A259:B259"/>
    </sheetView>
  </sheetViews>
  <sheetFormatPr defaultColWidth="8.85546875" defaultRowHeight="12.75" x14ac:dyDescent="0.2"/>
  <cols>
    <col min="1" max="1" width="1" style="28" customWidth="1"/>
    <col min="2" max="2" width="75.85546875" style="28" customWidth="1"/>
    <col min="3" max="23" width="8.7109375" style="28" customWidth="1"/>
    <col min="24" max="24" width="0.28515625" style="28" customWidth="1"/>
    <col min="25" max="29" width="10.7109375" style="32" customWidth="1"/>
    <col min="30" max="86" width="8.85546875" style="32"/>
    <col min="87" max="16384" width="8.85546875" style="28"/>
  </cols>
  <sheetData>
    <row r="1" spans="1:86" ht="18" customHeight="1" x14ac:dyDescent="0.25">
      <c r="A1" s="187" t="s">
        <v>219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25"/>
    </row>
    <row r="2" spans="1:86" s="31" customFormat="1" ht="15" customHeight="1" x14ac:dyDescent="0.3">
      <c r="A2" s="29"/>
      <c r="B2" s="29"/>
      <c r="C2" s="29"/>
      <c r="D2" s="30"/>
      <c r="E2" s="29"/>
      <c r="F2" s="29"/>
      <c r="G2" s="1" t="s">
        <v>220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9"/>
      <c r="W2" s="29"/>
      <c r="X2" s="29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</row>
    <row r="3" spans="1:86" ht="5.0999999999999996" customHeight="1" x14ac:dyDescent="0.2">
      <c r="A3" s="25"/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3"/>
      <c r="T3" s="3"/>
      <c r="U3" s="3"/>
      <c r="V3" s="25"/>
      <c r="W3" s="25"/>
      <c r="X3" s="25"/>
    </row>
    <row r="4" spans="1:86" ht="15.75" x14ac:dyDescent="0.25">
      <c r="A4" s="252" t="s">
        <v>221</v>
      </c>
      <c r="B4" s="252"/>
      <c r="C4" s="229" t="s">
        <v>222</v>
      </c>
      <c r="D4" s="229"/>
      <c r="E4" s="229"/>
      <c r="F4" s="229"/>
      <c r="G4" s="229"/>
      <c r="H4" s="229"/>
      <c r="I4" s="61" t="s">
        <v>223</v>
      </c>
      <c r="K4" s="251" t="s">
        <v>224</v>
      </c>
      <c r="L4" s="251"/>
      <c r="M4" s="251"/>
      <c r="N4" s="251"/>
      <c r="O4" s="251"/>
      <c r="P4" s="200" t="s">
        <v>225</v>
      </c>
      <c r="Q4" s="200"/>
      <c r="R4" s="200"/>
      <c r="T4" s="4"/>
      <c r="U4" s="4"/>
      <c r="V4" s="200"/>
      <c r="W4" s="200"/>
    </row>
    <row r="5" spans="1:86" ht="15.7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5"/>
    </row>
    <row r="6" spans="1:86" s="9" customFormat="1" ht="20.25" customHeight="1" thickTop="1" thickBot="1" x14ac:dyDescent="0.3">
      <c r="A6" s="237"/>
      <c r="B6" s="238"/>
      <c r="C6" s="230"/>
      <c r="D6" s="231"/>
      <c r="E6" s="231"/>
      <c r="F6" s="231"/>
      <c r="G6" s="231"/>
      <c r="H6" s="231"/>
      <c r="I6" s="231"/>
      <c r="J6" s="232"/>
      <c r="K6" s="239"/>
      <c r="L6" s="240"/>
      <c r="M6" s="240"/>
      <c r="N6" s="240"/>
      <c r="O6" s="241"/>
      <c r="P6" s="230"/>
      <c r="Q6" s="231"/>
      <c r="R6" s="231"/>
      <c r="S6" s="232"/>
      <c r="T6" s="233"/>
      <c r="U6" s="234"/>
      <c r="V6" s="116"/>
      <c r="W6" s="102"/>
      <c r="X6" s="86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</row>
    <row r="7" spans="1:86" s="79" customFormat="1" ht="239.1" customHeight="1" thickBot="1" x14ac:dyDescent="0.25">
      <c r="A7" s="235"/>
      <c r="B7" s="236"/>
      <c r="C7" s="99" t="s">
        <v>226</v>
      </c>
      <c r="D7" s="100" t="s">
        <v>227</v>
      </c>
      <c r="E7" s="100" t="s">
        <v>228</v>
      </c>
      <c r="F7" s="100" t="s">
        <v>229</v>
      </c>
      <c r="G7" s="100" t="s">
        <v>230</v>
      </c>
      <c r="H7" s="100" t="s">
        <v>231</v>
      </c>
      <c r="I7" s="100" t="s">
        <v>232</v>
      </c>
      <c r="J7" s="101" t="s">
        <v>233</v>
      </c>
      <c r="K7" s="107" t="s">
        <v>234</v>
      </c>
      <c r="L7" s="100" t="s">
        <v>235</v>
      </c>
      <c r="M7" s="100" t="s">
        <v>236</v>
      </c>
      <c r="N7" s="100" t="s">
        <v>237</v>
      </c>
      <c r="O7" s="100" t="s">
        <v>238</v>
      </c>
      <c r="P7" s="123" t="s">
        <v>239</v>
      </c>
      <c r="Q7" s="100" t="s">
        <v>240</v>
      </c>
      <c r="R7" s="100" t="s">
        <v>241</v>
      </c>
      <c r="S7" s="101" t="s">
        <v>242</v>
      </c>
      <c r="T7" s="107" t="s">
        <v>243</v>
      </c>
      <c r="U7" s="100" t="s">
        <v>244</v>
      </c>
      <c r="V7" s="105" t="s">
        <v>245</v>
      </c>
      <c r="W7" s="106" t="s">
        <v>246</v>
      </c>
      <c r="X7" s="95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</row>
    <row r="8" spans="1:86" ht="25.35" customHeight="1" thickBot="1" x14ac:dyDescent="0.3">
      <c r="A8" s="253" t="s">
        <v>247</v>
      </c>
      <c r="B8" s="254"/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103"/>
      <c r="W8" s="104" t="str">
        <f t="shared" ref="W8:W28" si="0">IF(V8=0," ",(V8/COUNT(C8:U8)))</f>
        <v xml:space="preserve"> </v>
      </c>
      <c r="X8" s="25"/>
    </row>
    <row r="9" spans="1:86" ht="25.35" customHeight="1" thickBot="1" x14ac:dyDescent="0.3">
      <c r="A9" s="249" t="s">
        <v>2255</v>
      </c>
      <c r="B9" s="250"/>
      <c r="C9" s="66" t="s">
        <v>248</v>
      </c>
      <c r="D9" s="65" t="s">
        <v>249</v>
      </c>
      <c r="E9" s="65" t="s">
        <v>250</v>
      </c>
      <c r="F9" s="65" t="s">
        <v>251</v>
      </c>
      <c r="G9" s="65" t="s">
        <v>252</v>
      </c>
      <c r="H9" s="65" t="s">
        <v>253</v>
      </c>
      <c r="I9" s="65" t="s">
        <v>254</v>
      </c>
      <c r="J9" s="65" t="s">
        <v>255</v>
      </c>
      <c r="K9" s="65" t="s">
        <v>256</v>
      </c>
      <c r="L9" s="65" t="s">
        <v>257</v>
      </c>
      <c r="M9" s="65" t="s">
        <v>258</v>
      </c>
      <c r="N9" s="65" t="s">
        <v>259</v>
      </c>
      <c r="O9" s="65" t="s">
        <v>260</v>
      </c>
      <c r="P9" s="65" t="s">
        <v>261</v>
      </c>
      <c r="Q9" s="65" t="s">
        <v>262</v>
      </c>
      <c r="R9" s="65" t="s">
        <v>263</v>
      </c>
      <c r="S9" s="65" t="s">
        <v>264</v>
      </c>
      <c r="T9" s="65" t="s">
        <v>265</v>
      </c>
      <c r="U9" s="65" t="s">
        <v>266</v>
      </c>
      <c r="V9" s="14">
        <f t="shared" ref="V9:V14" si="1">SUM(C9:U9)</f>
        <v>0</v>
      </c>
      <c r="W9" s="15" t="str">
        <f t="shared" si="0"/>
        <v xml:space="preserve"> </v>
      </c>
      <c r="X9" s="25"/>
    </row>
    <row r="10" spans="1:86" ht="25.35" customHeight="1" thickBot="1" x14ac:dyDescent="0.3">
      <c r="A10" s="178" t="s">
        <v>267</v>
      </c>
      <c r="B10" s="179"/>
      <c r="C10" s="66" t="s">
        <v>268</v>
      </c>
      <c r="D10" s="65" t="s">
        <v>269</v>
      </c>
      <c r="E10" s="65" t="s">
        <v>270</v>
      </c>
      <c r="F10" s="65" t="s">
        <v>271</v>
      </c>
      <c r="G10" s="65" t="s">
        <v>272</v>
      </c>
      <c r="H10" s="65" t="s">
        <v>273</v>
      </c>
      <c r="I10" s="65" t="s">
        <v>274</v>
      </c>
      <c r="J10" s="65" t="s">
        <v>275</v>
      </c>
      <c r="K10" s="65" t="s">
        <v>276</v>
      </c>
      <c r="L10" s="65" t="s">
        <v>277</v>
      </c>
      <c r="M10" s="65" t="s">
        <v>278</v>
      </c>
      <c r="N10" s="65" t="s">
        <v>279</v>
      </c>
      <c r="O10" s="65" t="s">
        <v>280</v>
      </c>
      <c r="P10" s="65" t="s">
        <v>281</v>
      </c>
      <c r="Q10" s="65" t="s">
        <v>282</v>
      </c>
      <c r="R10" s="65" t="s">
        <v>283</v>
      </c>
      <c r="S10" s="65" t="s">
        <v>284</v>
      </c>
      <c r="T10" s="65" t="s">
        <v>285</v>
      </c>
      <c r="U10" s="65" t="s">
        <v>286</v>
      </c>
      <c r="V10" s="14">
        <f t="shared" si="1"/>
        <v>0</v>
      </c>
      <c r="W10" s="15" t="str">
        <f t="shared" si="0"/>
        <v xml:space="preserve"> </v>
      </c>
      <c r="X10" s="25"/>
    </row>
    <row r="11" spans="1:86" ht="25.35" customHeight="1" thickBot="1" x14ac:dyDescent="0.3">
      <c r="A11" s="178" t="s">
        <v>287</v>
      </c>
      <c r="B11" s="179"/>
      <c r="C11" s="66" t="s">
        <v>288</v>
      </c>
      <c r="D11" s="65" t="s">
        <v>289</v>
      </c>
      <c r="E11" s="65" t="s">
        <v>290</v>
      </c>
      <c r="F11" s="65" t="s">
        <v>291</v>
      </c>
      <c r="G11" s="65" t="s">
        <v>292</v>
      </c>
      <c r="H11" s="65" t="s">
        <v>293</v>
      </c>
      <c r="I11" s="65" t="s">
        <v>294</v>
      </c>
      <c r="J11" s="65" t="s">
        <v>295</v>
      </c>
      <c r="K11" s="65" t="s">
        <v>296</v>
      </c>
      <c r="L11" s="65" t="s">
        <v>297</v>
      </c>
      <c r="M11" s="65" t="s">
        <v>298</v>
      </c>
      <c r="N11" s="65" t="s">
        <v>299</v>
      </c>
      <c r="O11" s="65" t="s">
        <v>300</v>
      </c>
      <c r="P11" s="65" t="s">
        <v>301</v>
      </c>
      <c r="Q11" s="65" t="s">
        <v>302</v>
      </c>
      <c r="R11" s="65" t="s">
        <v>303</v>
      </c>
      <c r="S11" s="65" t="s">
        <v>304</v>
      </c>
      <c r="T11" s="65" t="s">
        <v>305</v>
      </c>
      <c r="U11" s="65" t="s">
        <v>306</v>
      </c>
      <c r="V11" s="14">
        <f t="shared" si="1"/>
        <v>0</v>
      </c>
      <c r="W11" s="15" t="str">
        <f t="shared" si="0"/>
        <v xml:space="preserve"> </v>
      </c>
      <c r="X11" s="25"/>
    </row>
    <row r="12" spans="1:86" ht="41.25" customHeight="1" thickBot="1" x14ac:dyDescent="0.3">
      <c r="A12" s="244" t="s">
        <v>307</v>
      </c>
      <c r="B12" s="245"/>
      <c r="C12" s="66" t="s">
        <v>308</v>
      </c>
      <c r="D12" s="65" t="s">
        <v>309</v>
      </c>
      <c r="E12" s="65" t="s">
        <v>310</v>
      </c>
      <c r="F12" s="65" t="s">
        <v>311</v>
      </c>
      <c r="G12" s="65" t="s">
        <v>312</v>
      </c>
      <c r="H12" s="65" t="s">
        <v>313</v>
      </c>
      <c r="I12" s="65" t="s">
        <v>314</v>
      </c>
      <c r="J12" s="65" t="s">
        <v>315</v>
      </c>
      <c r="K12" s="65" t="s">
        <v>316</v>
      </c>
      <c r="L12" s="65" t="s">
        <v>317</v>
      </c>
      <c r="M12" s="65" t="s">
        <v>318</v>
      </c>
      <c r="N12" s="65" t="s">
        <v>319</v>
      </c>
      <c r="O12" s="65" t="s">
        <v>320</v>
      </c>
      <c r="P12" s="65" t="s">
        <v>321</v>
      </c>
      <c r="Q12" s="65" t="s">
        <v>322</v>
      </c>
      <c r="R12" s="65" t="s">
        <v>323</v>
      </c>
      <c r="S12" s="65" t="s">
        <v>324</v>
      </c>
      <c r="T12" s="65" t="s">
        <v>325</v>
      </c>
      <c r="U12" s="65" t="s">
        <v>326</v>
      </c>
      <c r="V12" s="14">
        <f t="shared" si="1"/>
        <v>0</v>
      </c>
      <c r="W12" s="15" t="str">
        <f t="shared" si="0"/>
        <v xml:space="preserve"> </v>
      </c>
      <c r="X12" s="25"/>
    </row>
    <row r="13" spans="1:86" ht="25.35" customHeight="1" thickBot="1" x14ac:dyDescent="0.3">
      <c r="A13" s="178" t="s">
        <v>327</v>
      </c>
      <c r="B13" s="179"/>
      <c r="C13" s="66" t="s">
        <v>328</v>
      </c>
      <c r="D13" s="65" t="s">
        <v>329</v>
      </c>
      <c r="E13" s="65" t="s">
        <v>330</v>
      </c>
      <c r="F13" s="65" t="s">
        <v>331</v>
      </c>
      <c r="G13" s="65" t="s">
        <v>332</v>
      </c>
      <c r="H13" s="65" t="s">
        <v>333</v>
      </c>
      <c r="I13" s="65" t="s">
        <v>334</v>
      </c>
      <c r="J13" s="65" t="s">
        <v>335</v>
      </c>
      <c r="K13" s="65" t="s">
        <v>336</v>
      </c>
      <c r="L13" s="65" t="s">
        <v>337</v>
      </c>
      <c r="M13" s="65" t="s">
        <v>338</v>
      </c>
      <c r="N13" s="65" t="s">
        <v>339</v>
      </c>
      <c r="O13" s="65" t="s">
        <v>340</v>
      </c>
      <c r="P13" s="65" t="s">
        <v>341</v>
      </c>
      <c r="Q13" s="65" t="s">
        <v>342</v>
      </c>
      <c r="R13" s="65" t="s">
        <v>343</v>
      </c>
      <c r="S13" s="65" t="s">
        <v>344</v>
      </c>
      <c r="T13" s="65" t="s">
        <v>345</v>
      </c>
      <c r="U13" s="65" t="s">
        <v>346</v>
      </c>
      <c r="V13" s="14">
        <f t="shared" si="1"/>
        <v>0</v>
      </c>
      <c r="W13" s="15" t="str">
        <f t="shared" si="0"/>
        <v xml:space="preserve"> </v>
      </c>
      <c r="X13" s="25"/>
    </row>
    <row r="14" spans="1:86" ht="25.35" customHeight="1" thickBot="1" x14ac:dyDescent="0.3">
      <c r="A14" s="178" t="s">
        <v>347</v>
      </c>
      <c r="B14" s="179"/>
      <c r="C14" s="66" t="s">
        <v>348</v>
      </c>
      <c r="D14" s="65" t="s">
        <v>349</v>
      </c>
      <c r="E14" s="65" t="s">
        <v>350</v>
      </c>
      <c r="F14" s="65" t="s">
        <v>351</v>
      </c>
      <c r="G14" s="65" t="s">
        <v>352</v>
      </c>
      <c r="H14" s="65" t="s">
        <v>353</v>
      </c>
      <c r="I14" s="65" t="s">
        <v>354</v>
      </c>
      <c r="J14" s="65" t="s">
        <v>355</v>
      </c>
      <c r="K14" s="65" t="s">
        <v>356</v>
      </c>
      <c r="L14" s="65" t="s">
        <v>357</v>
      </c>
      <c r="M14" s="65" t="s">
        <v>358</v>
      </c>
      <c r="N14" s="65" t="s">
        <v>359</v>
      </c>
      <c r="O14" s="65" t="s">
        <v>360</v>
      </c>
      <c r="P14" s="65" t="s">
        <v>361</v>
      </c>
      <c r="Q14" s="65" t="s">
        <v>362</v>
      </c>
      <c r="R14" s="65" t="s">
        <v>363</v>
      </c>
      <c r="S14" s="65" t="s">
        <v>364</v>
      </c>
      <c r="T14" s="65" t="s">
        <v>365</v>
      </c>
      <c r="U14" s="65" t="s">
        <v>366</v>
      </c>
      <c r="V14" s="14">
        <f t="shared" si="1"/>
        <v>0</v>
      </c>
      <c r="W14" s="15" t="str">
        <f t="shared" si="0"/>
        <v xml:space="preserve"> </v>
      </c>
      <c r="X14" s="25"/>
    </row>
    <row r="15" spans="1:86" ht="25.35" customHeight="1" thickBot="1" x14ac:dyDescent="0.3">
      <c r="A15" s="253" t="s">
        <v>367</v>
      </c>
      <c r="B15" s="254"/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14"/>
      <c r="W15" s="15" t="str">
        <f t="shared" si="0"/>
        <v xml:space="preserve"> </v>
      </c>
      <c r="X15" s="25"/>
    </row>
    <row r="16" spans="1:86" ht="36.75" customHeight="1" thickBot="1" x14ac:dyDescent="0.3">
      <c r="A16" s="244" t="s">
        <v>368</v>
      </c>
      <c r="B16" s="245"/>
      <c r="C16" s="66" t="s">
        <v>369</v>
      </c>
      <c r="D16" s="65" t="s">
        <v>370</v>
      </c>
      <c r="E16" s="65" t="s">
        <v>371</v>
      </c>
      <c r="F16" s="65" t="s">
        <v>372</v>
      </c>
      <c r="G16" s="65" t="s">
        <v>373</v>
      </c>
      <c r="H16" s="65" t="s">
        <v>374</v>
      </c>
      <c r="I16" s="65" t="s">
        <v>375</v>
      </c>
      <c r="J16" s="65" t="s">
        <v>376</v>
      </c>
      <c r="K16" s="65" t="s">
        <v>377</v>
      </c>
      <c r="L16" s="65" t="s">
        <v>378</v>
      </c>
      <c r="M16" s="65" t="s">
        <v>379</v>
      </c>
      <c r="N16" s="65" t="s">
        <v>380</v>
      </c>
      <c r="O16" s="65" t="s">
        <v>381</v>
      </c>
      <c r="P16" s="65" t="s">
        <v>382</v>
      </c>
      <c r="Q16" s="65" t="s">
        <v>383</v>
      </c>
      <c r="R16" s="65" t="s">
        <v>384</v>
      </c>
      <c r="S16" s="65" t="s">
        <v>385</v>
      </c>
      <c r="T16" s="65" t="s">
        <v>386</v>
      </c>
      <c r="U16" s="65" t="s">
        <v>387</v>
      </c>
      <c r="V16" s="14">
        <f>SUM(C16:U16)</f>
        <v>0</v>
      </c>
      <c r="W16" s="15" t="str">
        <f t="shared" si="0"/>
        <v xml:space="preserve"> </v>
      </c>
      <c r="X16" s="25"/>
    </row>
    <row r="17" spans="1:86" ht="25.35" customHeight="1" thickBot="1" x14ac:dyDescent="0.3">
      <c r="A17" s="178" t="s">
        <v>388</v>
      </c>
      <c r="B17" s="179"/>
      <c r="C17" s="66" t="s">
        <v>389</v>
      </c>
      <c r="D17" s="65" t="s">
        <v>390</v>
      </c>
      <c r="E17" s="65" t="s">
        <v>391</v>
      </c>
      <c r="F17" s="65" t="s">
        <v>392</v>
      </c>
      <c r="G17" s="65" t="s">
        <v>393</v>
      </c>
      <c r="H17" s="65" t="s">
        <v>394</v>
      </c>
      <c r="I17" s="65" t="s">
        <v>395</v>
      </c>
      <c r="J17" s="65" t="s">
        <v>396</v>
      </c>
      <c r="K17" s="65" t="s">
        <v>397</v>
      </c>
      <c r="L17" s="65" t="s">
        <v>398</v>
      </c>
      <c r="M17" s="65" t="s">
        <v>399</v>
      </c>
      <c r="N17" s="65" t="s">
        <v>400</v>
      </c>
      <c r="O17" s="65" t="s">
        <v>401</v>
      </c>
      <c r="P17" s="65" t="s">
        <v>402</v>
      </c>
      <c r="Q17" s="65" t="s">
        <v>403</v>
      </c>
      <c r="R17" s="65" t="s">
        <v>404</v>
      </c>
      <c r="S17" s="65" t="s">
        <v>405</v>
      </c>
      <c r="T17" s="65" t="s">
        <v>406</v>
      </c>
      <c r="U17" s="65" t="s">
        <v>407</v>
      </c>
      <c r="V17" s="14">
        <f>SUM(C17:U17)</f>
        <v>0</v>
      </c>
      <c r="W17" s="15" t="str">
        <f t="shared" si="0"/>
        <v xml:space="preserve"> </v>
      </c>
      <c r="X17" s="25"/>
    </row>
    <row r="18" spans="1:86" s="155" customFormat="1" ht="25.35" customHeight="1" thickBot="1" x14ac:dyDescent="0.3">
      <c r="A18" s="255" t="s">
        <v>408</v>
      </c>
      <c r="B18" s="256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54" t="str">
        <f t="shared" si="0"/>
        <v xml:space="preserve"> </v>
      </c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</row>
    <row r="19" spans="1:86" ht="35.25" customHeight="1" thickBot="1" x14ac:dyDescent="0.3">
      <c r="A19" s="222" t="s">
        <v>409</v>
      </c>
      <c r="B19" s="223"/>
      <c r="C19" s="66" t="s">
        <v>410</v>
      </c>
      <c r="D19" s="65" t="s">
        <v>411</v>
      </c>
      <c r="E19" s="65" t="s">
        <v>412</v>
      </c>
      <c r="F19" s="65" t="s">
        <v>413</v>
      </c>
      <c r="G19" s="65" t="s">
        <v>414</v>
      </c>
      <c r="H19" s="65" t="s">
        <v>415</v>
      </c>
      <c r="I19" s="65" t="s">
        <v>416</v>
      </c>
      <c r="J19" s="65" t="s">
        <v>417</v>
      </c>
      <c r="K19" s="65" t="s">
        <v>418</v>
      </c>
      <c r="L19" s="65" t="s">
        <v>419</v>
      </c>
      <c r="M19" s="65" t="s">
        <v>420</v>
      </c>
      <c r="N19" s="65" t="s">
        <v>421</v>
      </c>
      <c r="O19" s="65" t="s">
        <v>422</v>
      </c>
      <c r="P19" s="65" t="s">
        <v>423</v>
      </c>
      <c r="Q19" s="65" t="s">
        <v>424</v>
      </c>
      <c r="R19" s="65" t="s">
        <v>425</v>
      </c>
      <c r="S19" s="65" t="s">
        <v>426</v>
      </c>
      <c r="T19" s="65" t="s">
        <v>427</v>
      </c>
      <c r="U19" s="65" t="s">
        <v>428</v>
      </c>
      <c r="V19" s="14">
        <f>SUM(C19:U19)</f>
        <v>0</v>
      </c>
      <c r="W19" s="15" t="str">
        <f t="shared" si="0"/>
        <v xml:space="preserve"> </v>
      </c>
      <c r="X19" s="25"/>
    </row>
    <row r="20" spans="1:86" ht="33" customHeight="1" thickBot="1" x14ac:dyDescent="0.3">
      <c r="A20" s="222" t="s">
        <v>429</v>
      </c>
      <c r="B20" s="223"/>
      <c r="C20" s="66" t="s">
        <v>430</v>
      </c>
      <c r="D20" s="65" t="s">
        <v>431</v>
      </c>
      <c r="E20" s="65" t="s">
        <v>432</v>
      </c>
      <c r="F20" s="65" t="s">
        <v>433</v>
      </c>
      <c r="G20" s="65" t="s">
        <v>434</v>
      </c>
      <c r="H20" s="65" t="s">
        <v>435</v>
      </c>
      <c r="I20" s="65" t="s">
        <v>436</v>
      </c>
      <c r="J20" s="65" t="s">
        <v>437</v>
      </c>
      <c r="K20" s="65" t="s">
        <v>438</v>
      </c>
      <c r="L20" s="65" t="s">
        <v>439</v>
      </c>
      <c r="M20" s="65" t="s">
        <v>440</v>
      </c>
      <c r="N20" s="65" t="s">
        <v>441</v>
      </c>
      <c r="O20" s="65" t="s">
        <v>442</v>
      </c>
      <c r="P20" s="65" t="s">
        <v>443</v>
      </c>
      <c r="Q20" s="65" t="s">
        <v>444</v>
      </c>
      <c r="R20" s="65" t="s">
        <v>445</v>
      </c>
      <c r="S20" s="65" t="s">
        <v>446</v>
      </c>
      <c r="T20" s="65" t="s">
        <v>447</v>
      </c>
      <c r="U20" s="65" t="s">
        <v>448</v>
      </c>
      <c r="V20" s="14">
        <f>SUM(C20:U20)</f>
        <v>0</v>
      </c>
      <c r="W20" s="15" t="str">
        <f t="shared" si="0"/>
        <v xml:space="preserve"> </v>
      </c>
      <c r="X20" s="25"/>
    </row>
    <row r="21" spans="1:86" ht="25.35" customHeight="1" thickBot="1" x14ac:dyDescent="0.3">
      <c r="A21" s="242" t="s">
        <v>449</v>
      </c>
      <c r="B21" s="243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14"/>
      <c r="W21" s="15" t="str">
        <f t="shared" si="0"/>
        <v xml:space="preserve"> </v>
      </c>
      <c r="X21" s="25"/>
    </row>
    <row r="22" spans="1:86" ht="39" customHeight="1" thickBot="1" x14ac:dyDescent="0.3">
      <c r="A22" s="244" t="s">
        <v>450</v>
      </c>
      <c r="B22" s="245"/>
      <c r="C22" s="66" t="s">
        <v>451</v>
      </c>
      <c r="D22" s="65" t="s">
        <v>452</v>
      </c>
      <c r="E22" s="65" t="s">
        <v>453</v>
      </c>
      <c r="F22" s="65" t="s">
        <v>454</v>
      </c>
      <c r="G22" s="65" t="s">
        <v>455</v>
      </c>
      <c r="H22" s="65" t="s">
        <v>456</v>
      </c>
      <c r="I22" s="65" t="s">
        <v>457</v>
      </c>
      <c r="J22" s="65" t="s">
        <v>458</v>
      </c>
      <c r="K22" s="65" t="s">
        <v>459</v>
      </c>
      <c r="L22" s="65" t="s">
        <v>460</v>
      </c>
      <c r="M22" s="65" t="s">
        <v>461</v>
      </c>
      <c r="N22" s="65" t="s">
        <v>462</v>
      </c>
      <c r="O22" s="65" t="s">
        <v>463</v>
      </c>
      <c r="P22" s="65" t="s">
        <v>464</v>
      </c>
      <c r="Q22" s="65" t="s">
        <v>465</v>
      </c>
      <c r="R22" s="65" t="s">
        <v>466</v>
      </c>
      <c r="S22" s="65" t="s">
        <v>467</v>
      </c>
      <c r="T22" s="65" t="s">
        <v>468</v>
      </c>
      <c r="U22" s="65" t="s">
        <v>469</v>
      </c>
      <c r="V22" s="14">
        <f>SUM(C22:U22)</f>
        <v>0</v>
      </c>
      <c r="W22" s="15" t="str">
        <f t="shared" si="0"/>
        <v xml:space="preserve"> </v>
      </c>
      <c r="X22" s="25"/>
    </row>
    <row r="23" spans="1:86" ht="25.35" customHeight="1" thickBot="1" x14ac:dyDescent="0.3">
      <c r="A23" s="178" t="s">
        <v>470</v>
      </c>
      <c r="B23" s="179"/>
      <c r="C23" s="66" t="s">
        <v>471</v>
      </c>
      <c r="D23" s="65" t="s">
        <v>472</v>
      </c>
      <c r="E23" s="65" t="s">
        <v>473</v>
      </c>
      <c r="F23" s="65" t="s">
        <v>474</v>
      </c>
      <c r="G23" s="65" t="s">
        <v>475</v>
      </c>
      <c r="H23" s="65" t="s">
        <v>476</v>
      </c>
      <c r="I23" s="65" t="s">
        <v>477</v>
      </c>
      <c r="J23" s="65" t="s">
        <v>478</v>
      </c>
      <c r="K23" s="65" t="s">
        <v>479</v>
      </c>
      <c r="L23" s="65" t="s">
        <v>480</v>
      </c>
      <c r="M23" s="65" t="s">
        <v>481</v>
      </c>
      <c r="N23" s="65" t="s">
        <v>482</v>
      </c>
      <c r="O23" s="65" t="s">
        <v>483</v>
      </c>
      <c r="P23" s="65" t="s">
        <v>484</v>
      </c>
      <c r="Q23" s="65" t="s">
        <v>485</v>
      </c>
      <c r="R23" s="65" t="s">
        <v>486</v>
      </c>
      <c r="S23" s="65" t="s">
        <v>487</v>
      </c>
      <c r="T23" s="65" t="s">
        <v>488</v>
      </c>
      <c r="U23" s="65" t="s">
        <v>489</v>
      </c>
      <c r="V23" s="14">
        <f>SUM(C23:U23)</f>
        <v>0</v>
      </c>
      <c r="W23" s="15" t="str">
        <f t="shared" si="0"/>
        <v xml:space="preserve"> </v>
      </c>
      <c r="X23" s="25"/>
    </row>
    <row r="24" spans="1:86" ht="25.35" customHeight="1" thickBot="1" x14ac:dyDescent="0.3">
      <c r="A24" s="178" t="s">
        <v>490</v>
      </c>
      <c r="B24" s="179"/>
      <c r="C24" s="66" t="s">
        <v>491</v>
      </c>
      <c r="D24" s="65" t="s">
        <v>492</v>
      </c>
      <c r="E24" s="65" t="s">
        <v>493</v>
      </c>
      <c r="F24" s="65" t="s">
        <v>494</v>
      </c>
      <c r="G24" s="65" t="s">
        <v>495</v>
      </c>
      <c r="H24" s="65" t="s">
        <v>496</v>
      </c>
      <c r="I24" s="65" t="s">
        <v>497</v>
      </c>
      <c r="J24" s="65" t="s">
        <v>498</v>
      </c>
      <c r="K24" s="65" t="s">
        <v>499</v>
      </c>
      <c r="L24" s="65" t="s">
        <v>500</v>
      </c>
      <c r="M24" s="65" t="s">
        <v>501</v>
      </c>
      <c r="N24" s="65" t="s">
        <v>502</v>
      </c>
      <c r="O24" s="65" t="s">
        <v>503</v>
      </c>
      <c r="P24" s="65" t="s">
        <v>504</v>
      </c>
      <c r="Q24" s="65" t="s">
        <v>505</v>
      </c>
      <c r="R24" s="65" t="s">
        <v>506</v>
      </c>
      <c r="S24" s="65" t="s">
        <v>507</v>
      </c>
      <c r="T24" s="65" t="s">
        <v>508</v>
      </c>
      <c r="U24" s="65" t="s">
        <v>509</v>
      </c>
      <c r="V24" s="14">
        <f>SUM(C24:U24)</f>
        <v>0</v>
      </c>
      <c r="W24" s="15" t="str">
        <f t="shared" si="0"/>
        <v xml:space="preserve"> </v>
      </c>
      <c r="X24" s="25"/>
    </row>
    <row r="25" spans="1:86" ht="45.75" customHeight="1" thickBot="1" x14ac:dyDescent="0.3">
      <c r="A25" s="258" t="s">
        <v>510</v>
      </c>
      <c r="B25" s="223"/>
      <c r="C25" s="66" t="s">
        <v>511</v>
      </c>
      <c r="D25" s="65" t="s">
        <v>512</v>
      </c>
      <c r="E25" s="65" t="s">
        <v>513</v>
      </c>
      <c r="F25" s="65" t="s">
        <v>514</v>
      </c>
      <c r="G25" s="65" t="s">
        <v>515</v>
      </c>
      <c r="H25" s="65" t="s">
        <v>516</v>
      </c>
      <c r="I25" s="65" t="s">
        <v>517</v>
      </c>
      <c r="J25" s="65" t="s">
        <v>518</v>
      </c>
      <c r="K25" s="65" t="s">
        <v>519</v>
      </c>
      <c r="L25" s="65" t="s">
        <v>520</v>
      </c>
      <c r="M25" s="65" t="s">
        <v>521</v>
      </c>
      <c r="N25" s="65" t="s">
        <v>522</v>
      </c>
      <c r="O25" s="65" t="s">
        <v>523</v>
      </c>
      <c r="P25" s="65" t="s">
        <v>524</v>
      </c>
      <c r="Q25" s="65" t="s">
        <v>525</v>
      </c>
      <c r="R25" s="65" t="s">
        <v>526</v>
      </c>
      <c r="S25" s="65" t="s">
        <v>527</v>
      </c>
      <c r="T25" s="65" t="s">
        <v>528</v>
      </c>
      <c r="U25" s="65" t="s">
        <v>529</v>
      </c>
      <c r="V25" s="14">
        <f>SUM(C25:U25)</f>
        <v>0</v>
      </c>
      <c r="W25" s="15" t="str">
        <f t="shared" si="0"/>
        <v xml:space="preserve"> </v>
      </c>
      <c r="X25" s="25"/>
    </row>
    <row r="26" spans="1:86" ht="25.35" customHeight="1" thickBot="1" x14ac:dyDescent="0.3">
      <c r="A26" s="257" t="s">
        <v>530</v>
      </c>
      <c r="B26" s="243"/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9"/>
      <c r="W26" s="15" t="str">
        <f t="shared" si="0"/>
        <v xml:space="preserve"> </v>
      </c>
      <c r="X26" s="25"/>
    </row>
    <row r="27" spans="1:86" ht="33.75" customHeight="1" thickBot="1" x14ac:dyDescent="0.3">
      <c r="A27" s="258" t="s">
        <v>531</v>
      </c>
      <c r="B27" s="223"/>
      <c r="C27" s="66" t="s">
        <v>532</v>
      </c>
      <c r="D27" s="65" t="s">
        <v>533</v>
      </c>
      <c r="E27" s="65" t="s">
        <v>534</v>
      </c>
      <c r="F27" s="65" t="s">
        <v>535</v>
      </c>
      <c r="G27" s="65" t="s">
        <v>536</v>
      </c>
      <c r="H27" s="65" t="s">
        <v>537</v>
      </c>
      <c r="I27" s="65" t="s">
        <v>538</v>
      </c>
      <c r="J27" s="65" t="s">
        <v>539</v>
      </c>
      <c r="K27" s="65" t="s">
        <v>540</v>
      </c>
      <c r="L27" s="65" t="s">
        <v>541</v>
      </c>
      <c r="M27" s="65" t="s">
        <v>542</v>
      </c>
      <c r="N27" s="65" t="s">
        <v>543</v>
      </c>
      <c r="O27" s="65" t="s">
        <v>544</v>
      </c>
      <c r="P27" s="65" t="s">
        <v>545</v>
      </c>
      <c r="Q27" s="65" t="s">
        <v>546</v>
      </c>
      <c r="R27" s="65" t="s">
        <v>547</v>
      </c>
      <c r="S27" s="65" t="s">
        <v>548</v>
      </c>
      <c r="T27" s="65" t="s">
        <v>549</v>
      </c>
      <c r="U27" s="65" t="s">
        <v>550</v>
      </c>
      <c r="V27" s="14">
        <f>SUM(C27:U27)</f>
        <v>0</v>
      </c>
      <c r="W27" s="15" t="str">
        <f t="shared" si="0"/>
        <v xml:space="preserve"> </v>
      </c>
      <c r="X27" s="25"/>
    </row>
    <row r="28" spans="1:86" ht="33" customHeight="1" thickBot="1" x14ac:dyDescent="0.3">
      <c r="A28" s="258" t="s">
        <v>551</v>
      </c>
      <c r="B28" s="223"/>
      <c r="C28" s="67" t="s">
        <v>552</v>
      </c>
      <c r="D28" s="68" t="s">
        <v>553</v>
      </c>
      <c r="E28" s="68" t="s">
        <v>554</v>
      </c>
      <c r="F28" s="68" t="s">
        <v>555</v>
      </c>
      <c r="G28" s="68" t="s">
        <v>556</v>
      </c>
      <c r="H28" s="68" t="s">
        <v>557</v>
      </c>
      <c r="I28" s="68" t="s">
        <v>558</v>
      </c>
      <c r="J28" s="68" t="s">
        <v>559</v>
      </c>
      <c r="K28" s="68" t="s">
        <v>560</v>
      </c>
      <c r="L28" s="68" t="s">
        <v>561</v>
      </c>
      <c r="M28" s="68" t="s">
        <v>562</v>
      </c>
      <c r="N28" s="68" t="s">
        <v>563</v>
      </c>
      <c r="O28" s="68" t="s">
        <v>564</v>
      </c>
      <c r="P28" s="68" t="s">
        <v>565</v>
      </c>
      <c r="Q28" s="68" t="s">
        <v>566</v>
      </c>
      <c r="R28" s="68" t="s">
        <v>567</v>
      </c>
      <c r="S28" s="68" t="s">
        <v>568</v>
      </c>
      <c r="T28" s="68" t="s">
        <v>569</v>
      </c>
      <c r="U28" s="68" t="s">
        <v>570</v>
      </c>
      <c r="V28" s="17">
        <f>SUM(C28:U28)</f>
        <v>0</v>
      </c>
      <c r="W28" s="18" t="str">
        <f t="shared" si="0"/>
        <v xml:space="preserve"> </v>
      </c>
      <c r="X28" s="25"/>
    </row>
    <row r="29" spans="1:86" ht="25.35" customHeight="1" thickBot="1" x14ac:dyDescent="0.3">
      <c r="A29" s="204" t="s">
        <v>571</v>
      </c>
      <c r="B29" s="205"/>
      <c r="C29" s="19">
        <f t="shared" ref="C29:U29" si="2">COUNT(C8:C28)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v>0</v>
      </c>
      <c r="J29" s="20">
        <f t="shared" si="2"/>
        <v>0</v>
      </c>
      <c r="K29" s="20">
        <f t="shared" si="2"/>
        <v>0</v>
      </c>
      <c r="L29" s="20">
        <f t="shared" si="2"/>
        <v>0</v>
      </c>
      <c r="M29" s="20">
        <v>0</v>
      </c>
      <c r="N29" s="20">
        <v>0</v>
      </c>
      <c r="O29" s="20">
        <v>0</v>
      </c>
      <c r="P29" s="20">
        <f t="shared" si="2"/>
        <v>0</v>
      </c>
      <c r="Q29" s="20">
        <f t="shared" si="2"/>
        <v>0</v>
      </c>
      <c r="R29" s="20">
        <f t="shared" si="2"/>
        <v>0</v>
      </c>
      <c r="S29" s="20">
        <f t="shared" si="2"/>
        <v>0</v>
      </c>
      <c r="T29" s="20">
        <f t="shared" si="2"/>
        <v>0</v>
      </c>
      <c r="U29" s="20">
        <f t="shared" si="2"/>
        <v>0</v>
      </c>
      <c r="V29" s="21">
        <f>SUM(C29:U29)</f>
        <v>0</v>
      </c>
      <c r="W29" s="22"/>
      <c r="X29" s="25"/>
    </row>
    <row r="30" spans="1:86" ht="25.35" customHeight="1" thickBot="1" x14ac:dyDescent="0.3">
      <c r="A30" s="40" t="s">
        <v>572</v>
      </c>
      <c r="B30" s="41"/>
      <c r="C30" s="42">
        <f t="shared" ref="C30:U30" si="3">SUM(C8:C28)</f>
        <v>0</v>
      </c>
      <c r="D30" s="43">
        <f t="shared" si="3"/>
        <v>0</v>
      </c>
      <c r="E30" s="43">
        <f t="shared" si="3"/>
        <v>0</v>
      </c>
      <c r="F30" s="43">
        <f t="shared" si="3"/>
        <v>0</v>
      </c>
      <c r="G30" s="43">
        <f t="shared" si="3"/>
        <v>0</v>
      </c>
      <c r="H30" s="43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3">
        <f t="shared" si="3"/>
        <v>0</v>
      </c>
      <c r="M30" s="43">
        <v>0</v>
      </c>
      <c r="N30" s="43">
        <v>0</v>
      </c>
      <c r="O30" s="43">
        <v>0</v>
      </c>
      <c r="P30" s="43">
        <f t="shared" si="3"/>
        <v>0</v>
      </c>
      <c r="Q30" s="43">
        <f t="shared" si="3"/>
        <v>0</v>
      </c>
      <c r="R30" s="43">
        <f t="shared" si="3"/>
        <v>0</v>
      </c>
      <c r="S30" s="43">
        <f t="shared" si="3"/>
        <v>0</v>
      </c>
      <c r="T30" s="43">
        <f t="shared" si="3"/>
        <v>0</v>
      </c>
      <c r="U30" s="43">
        <f t="shared" si="3"/>
        <v>0</v>
      </c>
      <c r="V30" s="44">
        <f>SUM(C30:U30)</f>
        <v>0</v>
      </c>
      <c r="W30" s="48"/>
      <c r="X30" s="25"/>
    </row>
    <row r="31" spans="1:86" ht="15.6" customHeight="1" x14ac:dyDescent="0.25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22"/>
      <c r="X31" s="25"/>
    </row>
    <row r="32" spans="1:86" ht="13.5" thickBot="1" x14ac:dyDescent="0.25">
      <c r="A32" s="24"/>
      <c r="B32" s="2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8" customHeight="1" x14ac:dyDescent="0.2">
      <c r="A33" s="26"/>
      <c r="B33" s="26"/>
      <c r="C33" s="194" t="s">
        <v>573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49"/>
      <c r="Q33" s="50"/>
      <c r="R33" s="50"/>
      <c r="S33" s="50"/>
      <c r="T33" s="50"/>
      <c r="U33" s="50"/>
      <c r="V33" s="50"/>
      <c r="W33" s="51"/>
    </row>
    <row r="34" spans="1:24" ht="16.5" customHeight="1" thickBot="1" x14ac:dyDescent="0.3">
      <c r="A34" s="26"/>
      <c r="B34" s="26"/>
      <c r="C34" s="18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9"/>
      <c r="P34" s="33"/>
      <c r="Q34" s="55" t="s">
        <v>574</v>
      </c>
      <c r="R34" s="55"/>
      <c r="S34" s="55"/>
      <c r="T34" s="34"/>
      <c r="U34" s="34"/>
      <c r="V34" s="34"/>
      <c r="W34" s="35"/>
    </row>
    <row r="35" spans="1:24" ht="16.5" hidden="1" customHeight="1" thickBot="1" x14ac:dyDescent="0.3">
      <c r="A35" s="25"/>
      <c r="B35" s="25"/>
      <c r="C35" s="18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  <c r="P35" s="33"/>
      <c r="Q35" s="55" t="s">
        <v>2245</v>
      </c>
      <c r="R35" s="55"/>
      <c r="S35" s="55"/>
      <c r="T35" s="34"/>
      <c r="U35" s="34"/>
      <c r="V35" s="34"/>
      <c r="W35" s="35"/>
    </row>
    <row r="36" spans="1:24" ht="13.5" hidden="1" customHeight="1" thickBot="1" x14ac:dyDescent="0.25">
      <c r="A36" s="25"/>
      <c r="B36" s="25"/>
      <c r="C36" s="18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9"/>
      <c r="P36" s="33"/>
      <c r="Q36" s="34"/>
      <c r="R36" s="34"/>
      <c r="S36" s="34"/>
      <c r="T36" s="34"/>
      <c r="U36" s="34"/>
      <c r="V36" s="34"/>
      <c r="W36" s="35"/>
    </row>
    <row r="37" spans="1:24" ht="13.5" hidden="1" customHeight="1" thickBot="1" x14ac:dyDescent="0.25">
      <c r="A37" s="25"/>
      <c r="B37" s="25"/>
      <c r="C37" s="18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9"/>
      <c r="P37" s="33"/>
      <c r="Q37" s="34"/>
      <c r="R37" s="34"/>
      <c r="S37" s="34"/>
      <c r="T37" s="34"/>
      <c r="U37" s="34"/>
      <c r="V37" s="34"/>
      <c r="W37" s="35"/>
    </row>
    <row r="38" spans="1:24" ht="15.75" customHeight="1" thickBot="1" x14ac:dyDescent="0.3">
      <c r="A38" s="25"/>
      <c r="B38" s="25"/>
      <c r="C38" s="18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  <c r="P38" s="33"/>
      <c r="Q38" s="55" t="s">
        <v>575</v>
      </c>
      <c r="R38" s="34"/>
      <c r="S38" s="34"/>
      <c r="T38" s="34"/>
      <c r="U38" s="34"/>
      <c r="V38" s="148" t="e">
        <f>((V30/V29))</f>
        <v>#DIV/0!</v>
      </c>
      <c r="W38" s="35"/>
    </row>
    <row r="39" spans="1:24" ht="2.25" customHeight="1" thickBot="1" x14ac:dyDescent="0.25">
      <c r="A39" s="25"/>
      <c r="B39" s="25"/>
      <c r="C39" s="210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36"/>
      <c r="Q39" s="38"/>
      <c r="R39" s="38"/>
      <c r="S39" s="38"/>
      <c r="T39" s="38"/>
      <c r="U39" s="38"/>
      <c r="V39" s="38"/>
      <c r="W39" s="37"/>
    </row>
    <row r="40" spans="1:2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7"/>
      <c r="S40" s="27"/>
      <c r="T40" s="26"/>
      <c r="U40" s="26"/>
      <c r="V40" s="26"/>
      <c r="W40" s="26"/>
      <c r="X40" s="26"/>
    </row>
    <row r="41" spans="1:2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6"/>
      <c r="S41" s="26"/>
      <c r="T41" s="26"/>
      <c r="U41" s="26"/>
      <c r="V41" s="26"/>
      <c r="W41" s="26"/>
      <c r="X41" s="26"/>
    </row>
    <row r="42" spans="1:2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</row>
    <row r="43" spans="1:24" ht="18" x14ac:dyDescent="0.25">
      <c r="A43" s="187" t="s">
        <v>576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26"/>
    </row>
    <row r="44" spans="1:24" ht="20.25" x14ac:dyDescent="0.3">
      <c r="A44" s="29"/>
      <c r="B44" s="29"/>
      <c r="C44" s="29"/>
      <c r="D44" s="30"/>
      <c r="E44" s="29"/>
      <c r="F44" s="29"/>
      <c r="G44" s="1" t="s">
        <v>577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9"/>
      <c r="W44" s="29"/>
      <c r="X44" s="25"/>
    </row>
    <row r="45" spans="1:24" x14ac:dyDescent="0.2">
      <c r="A45" s="25"/>
      <c r="B45" s="25"/>
      <c r="C45" s="25"/>
      <c r="D45" s="25"/>
      <c r="E45" s="25"/>
      <c r="F45" s="25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3"/>
      <c r="T45" s="3"/>
      <c r="U45" s="3"/>
      <c r="V45" s="25"/>
      <c r="W45" s="25"/>
      <c r="X45" s="25"/>
    </row>
    <row r="46" spans="1:24" ht="15.75" x14ac:dyDescent="0.25">
      <c r="A46" s="4"/>
      <c r="B46" s="5" t="s">
        <v>578</v>
      </c>
      <c r="C46" s="4"/>
      <c r="D46" s="229" t="s">
        <v>579</v>
      </c>
      <c r="E46" s="229"/>
      <c r="F46" s="229"/>
      <c r="G46" s="229"/>
      <c r="H46" s="229"/>
      <c r="I46" s="229"/>
      <c r="K46" s="60" t="s">
        <v>580</v>
      </c>
      <c r="L46" s="4"/>
      <c r="M46" s="4"/>
      <c r="N46" s="4"/>
      <c r="O46" s="4"/>
      <c r="P46" s="62" t="s">
        <v>581</v>
      </c>
      <c r="Q46" s="62"/>
      <c r="R46" s="62"/>
      <c r="T46" s="4"/>
      <c r="U46" s="4"/>
      <c r="V46" s="200"/>
      <c r="W46" s="200"/>
      <c r="X46" s="25"/>
    </row>
    <row r="47" spans="1:24" ht="15.75" thickBo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5"/>
    </row>
    <row r="48" spans="1:24" ht="16.5" customHeight="1" thickTop="1" thickBot="1" x14ac:dyDescent="0.3">
      <c r="A48" s="237"/>
      <c r="B48" s="238"/>
      <c r="C48" s="230"/>
      <c r="D48" s="231"/>
      <c r="E48" s="231"/>
      <c r="F48" s="231"/>
      <c r="G48" s="231"/>
      <c r="H48" s="231"/>
      <c r="I48" s="231"/>
      <c r="J48" s="232"/>
      <c r="K48" s="239"/>
      <c r="L48" s="240"/>
      <c r="M48" s="240"/>
      <c r="N48" s="240"/>
      <c r="O48" s="241"/>
      <c r="P48" s="230"/>
      <c r="Q48" s="231"/>
      <c r="R48" s="231"/>
      <c r="S48" s="232"/>
      <c r="T48" s="233"/>
      <c r="U48" s="234"/>
      <c r="V48" s="116"/>
      <c r="W48" s="102"/>
      <c r="X48" s="98"/>
    </row>
    <row r="49" spans="1:86" s="81" customFormat="1" ht="234.6" customHeight="1" thickBot="1" x14ac:dyDescent="0.3">
      <c r="A49" s="235"/>
      <c r="B49" s="236"/>
      <c r="C49" s="99" t="s">
        <v>582</v>
      </c>
      <c r="D49" s="100" t="s">
        <v>583</v>
      </c>
      <c r="E49" s="100" t="s">
        <v>584</v>
      </c>
      <c r="F49" s="100" t="s">
        <v>585</v>
      </c>
      <c r="G49" s="100" t="s">
        <v>586</v>
      </c>
      <c r="H49" s="100" t="s">
        <v>587</v>
      </c>
      <c r="I49" s="100" t="s">
        <v>588</v>
      </c>
      <c r="J49" s="101" t="s">
        <v>589</v>
      </c>
      <c r="K49" s="107" t="s">
        <v>590</v>
      </c>
      <c r="L49" s="100" t="s">
        <v>591</v>
      </c>
      <c r="M49" s="100" t="s">
        <v>592</v>
      </c>
      <c r="N49" s="100" t="s">
        <v>593</v>
      </c>
      <c r="O49" s="100" t="s">
        <v>594</v>
      </c>
      <c r="P49" s="123" t="s">
        <v>595</v>
      </c>
      <c r="Q49" s="100" t="s">
        <v>596</v>
      </c>
      <c r="R49" s="100" t="s">
        <v>597</v>
      </c>
      <c r="S49" s="101" t="s">
        <v>598</v>
      </c>
      <c r="T49" s="107" t="s">
        <v>599</v>
      </c>
      <c r="U49" s="100" t="s">
        <v>600</v>
      </c>
      <c r="V49" s="105" t="s">
        <v>601</v>
      </c>
      <c r="W49" s="106" t="s">
        <v>602</v>
      </c>
      <c r="X49" s="98"/>
      <c r="Y49" s="97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</row>
    <row r="50" spans="1:86" ht="25.35" customHeight="1" thickBot="1" x14ac:dyDescent="0.3">
      <c r="A50" s="220" t="s">
        <v>603</v>
      </c>
      <c r="B50" s="221"/>
      <c r="C50" s="63" t="s">
        <v>604</v>
      </c>
      <c r="D50" s="64" t="s">
        <v>605</v>
      </c>
      <c r="E50" s="64" t="s">
        <v>606</v>
      </c>
      <c r="F50" s="64" t="s">
        <v>607</v>
      </c>
      <c r="G50" s="64" t="s">
        <v>608</v>
      </c>
      <c r="H50" s="64" t="s">
        <v>609</v>
      </c>
      <c r="I50" s="64" t="s">
        <v>610</v>
      </c>
      <c r="J50" s="64" t="s">
        <v>611</v>
      </c>
      <c r="K50" s="64" t="s">
        <v>612</v>
      </c>
      <c r="L50" s="64" t="s">
        <v>613</v>
      </c>
      <c r="M50" s="64" t="s">
        <v>614</v>
      </c>
      <c r="N50" s="64" t="s">
        <v>615</v>
      </c>
      <c r="O50" s="64" t="s">
        <v>616</v>
      </c>
      <c r="P50" s="64" t="s">
        <v>617</v>
      </c>
      <c r="Q50" s="64" t="s">
        <v>618</v>
      </c>
      <c r="R50" s="64" t="s">
        <v>619</v>
      </c>
      <c r="S50" s="64" t="s">
        <v>620</v>
      </c>
      <c r="T50" s="64" t="s">
        <v>621</v>
      </c>
      <c r="U50" s="64" t="s">
        <v>622</v>
      </c>
      <c r="V50" s="14">
        <f>SUM(C50:U50)</f>
        <v>0</v>
      </c>
      <c r="W50" s="15" t="str">
        <f t="shared" ref="W50:W63" si="4">IF(V50=0," ",(V50/COUNT(C50:U50)))</f>
        <v xml:space="preserve"> </v>
      </c>
      <c r="X50" s="25"/>
    </row>
    <row r="51" spans="1:86" ht="25.35" customHeight="1" thickBot="1" x14ac:dyDescent="0.3">
      <c r="A51" s="220" t="s">
        <v>623</v>
      </c>
      <c r="B51" s="221"/>
      <c r="C51" s="66" t="s">
        <v>624</v>
      </c>
      <c r="D51" s="65" t="s">
        <v>625</v>
      </c>
      <c r="E51" s="65" t="s">
        <v>626</v>
      </c>
      <c r="F51" s="65" t="s">
        <v>627</v>
      </c>
      <c r="G51" s="65" t="s">
        <v>628</v>
      </c>
      <c r="H51" s="65" t="s">
        <v>629</v>
      </c>
      <c r="I51" s="65" t="s">
        <v>630</v>
      </c>
      <c r="J51" s="65" t="s">
        <v>631</v>
      </c>
      <c r="K51" s="65" t="s">
        <v>632</v>
      </c>
      <c r="L51" s="65" t="s">
        <v>633</v>
      </c>
      <c r="M51" s="65" t="s">
        <v>634</v>
      </c>
      <c r="N51" s="65" t="s">
        <v>635</v>
      </c>
      <c r="O51" s="65" t="s">
        <v>636</v>
      </c>
      <c r="P51" s="65" t="s">
        <v>637</v>
      </c>
      <c r="Q51" s="65" t="s">
        <v>638</v>
      </c>
      <c r="R51" s="65" t="s">
        <v>639</v>
      </c>
      <c r="S51" s="65" t="s">
        <v>640</v>
      </c>
      <c r="T51" s="65" t="s">
        <v>641</v>
      </c>
      <c r="U51" s="65" t="s">
        <v>642</v>
      </c>
      <c r="V51" s="14">
        <f>SUM(C51:U51)</f>
        <v>0</v>
      </c>
      <c r="W51" s="15" t="str">
        <f t="shared" si="4"/>
        <v xml:space="preserve"> </v>
      </c>
      <c r="X51" s="25"/>
    </row>
    <row r="52" spans="1:86" ht="33.75" customHeight="1" thickBot="1" x14ac:dyDescent="0.3">
      <c r="A52" s="222" t="s">
        <v>643</v>
      </c>
      <c r="B52" s="223"/>
      <c r="C52" s="66" t="s">
        <v>644</v>
      </c>
      <c r="D52" s="65" t="s">
        <v>645</v>
      </c>
      <c r="E52" s="65" t="s">
        <v>646</v>
      </c>
      <c r="F52" s="65" t="s">
        <v>647</v>
      </c>
      <c r="G52" s="65" t="s">
        <v>648</v>
      </c>
      <c r="H52" s="65" t="s">
        <v>649</v>
      </c>
      <c r="I52" s="65" t="s">
        <v>650</v>
      </c>
      <c r="J52" s="65" t="s">
        <v>651</v>
      </c>
      <c r="K52" s="65" t="s">
        <v>652</v>
      </c>
      <c r="L52" s="65" t="s">
        <v>653</v>
      </c>
      <c r="M52" s="65" t="s">
        <v>654</v>
      </c>
      <c r="N52" s="65" t="s">
        <v>655</v>
      </c>
      <c r="O52" s="65" t="s">
        <v>656</v>
      </c>
      <c r="P52" s="65" t="s">
        <v>657</v>
      </c>
      <c r="Q52" s="65" t="s">
        <v>658</v>
      </c>
      <c r="R52" s="65" t="s">
        <v>659</v>
      </c>
      <c r="S52" s="65" t="s">
        <v>660</v>
      </c>
      <c r="T52" s="65" t="s">
        <v>661</v>
      </c>
      <c r="U52" s="65" t="s">
        <v>662</v>
      </c>
      <c r="V52" s="14">
        <f>SUM(C52:U52)</f>
        <v>0</v>
      </c>
      <c r="W52" s="15" t="str">
        <f t="shared" si="4"/>
        <v xml:space="preserve"> </v>
      </c>
      <c r="X52" s="25"/>
    </row>
    <row r="53" spans="1:86" ht="25.35" customHeight="1" thickBot="1" x14ac:dyDescent="0.3">
      <c r="A53" s="242" t="s">
        <v>663</v>
      </c>
      <c r="B53" s="243"/>
      <c r="C53" s="66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14"/>
      <c r="W53" s="15" t="str">
        <f t="shared" si="4"/>
        <v xml:space="preserve"> </v>
      </c>
      <c r="X53" s="25"/>
    </row>
    <row r="54" spans="1:86" ht="36" customHeight="1" thickBot="1" x14ac:dyDescent="0.3">
      <c r="A54" s="222" t="s">
        <v>664</v>
      </c>
      <c r="B54" s="223"/>
      <c r="C54" s="66" t="s">
        <v>665</v>
      </c>
      <c r="D54" s="65" t="s">
        <v>666</v>
      </c>
      <c r="E54" s="65" t="s">
        <v>667</v>
      </c>
      <c r="F54" s="65" t="s">
        <v>668</v>
      </c>
      <c r="G54" s="65" t="s">
        <v>669</v>
      </c>
      <c r="H54" s="65" t="s">
        <v>670</v>
      </c>
      <c r="I54" s="65" t="s">
        <v>671</v>
      </c>
      <c r="J54" s="65" t="s">
        <v>672</v>
      </c>
      <c r="K54" s="65" t="s">
        <v>673</v>
      </c>
      <c r="L54" s="65" t="s">
        <v>674</v>
      </c>
      <c r="M54" s="65" t="s">
        <v>675</v>
      </c>
      <c r="N54" s="65" t="s">
        <v>676</v>
      </c>
      <c r="O54" s="65" t="s">
        <v>677</v>
      </c>
      <c r="P54" s="65" t="s">
        <v>678</v>
      </c>
      <c r="Q54" s="65" t="s">
        <v>679</v>
      </c>
      <c r="R54" s="65" t="s">
        <v>680</v>
      </c>
      <c r="S54" s="65" t="s">
        <v>681</v>
      </c>
      <c r="T54" s="65" t="s">
        <v>682</v>
      </c>
      <c r="U54" s="65" t="s">
        <v>683</v>
      </c>
      <c r="V54" s="14">
        <f>SUM(C54:U54)</f>
        <v>0</v>
      </c>
      <c r="W54" s="15" t="str">
        <f t="shared" si="4"/>
        <v xml:space="preserve"> </v>
      </c>
      <c r="X54" s="25"/>
    </row>
    <row r="55" spans="1:86" ht="31.5" customHeight="1" thickBot="1" x14ac:dyDescent="0.3">
      <c r="A55" s="222" t="s">
        <v>684</v>
      </c>
      <c r="B55" s="223"/>
      <c r="C55" s="66" t="s">
        <v>685</v>
      </c>
      <c r="D55" s="65" t="s">
        <v>686</v>
      </c>
      <c r="E55" s="65" t="s">
        <v>687</v>
      </c>
      <c r="F55" s="65" t="s">
        <v>688</v>
      </c>
      <c r="G55" s="65" t="s">
        <v>689</v>
      </c>
      <c r="H55" s="65" t="s">
        <v>690</v>
      </c>
      <c r="I55" s="65" t="s">
        <v>691</v>
      </c>
      <c r="J55" s="65" t="s">
        <v>692</v>
      </c>
      <c r="K55" s="65" t="s">
        <v>693</v>
      </c>
      <c r="L55" s="65" t="s">
        <v>694</v>
      </c>
      <c r="M55" s="65" t="s">
        <v>695</v>
      </c>
      <c r="N55" s="65" t="s">
        <v>696</v>
      </c>
      <c r="O55" s="65" t="s">
        <v>697</v>
      </c>
      <c r="P55" s="65" t="s">
        <v>698</v>
      </c>
      <c r="Q55" s="65" t="s">
        <v>699</v>
      </c>
      <c r="R55" s="65" t="s">
        <v>700</v>
      </c>
      <c r="S55" s="65" t="s">
        <v>701</v>
      </c>
      <c r="T55" s="65" t="s">
        <v>702</v>
      </c>
      <c r="U55" s="65" t="s">
        <v>703</v>
      </c>
      <c r="V55" s="14">
        <f>SUM(C55:U55)</f>
        <v>0</v>
      </c>
      <c r="W55" s="15" t="str">
        <f t="shared" si="4"/>
        <v xml:space="preserve"> </v>
      </c>
      <c r="X55" s="25"/>
    </row>
    <row r="56" spans="1:86" ht="25.35" customHeight="1" thickBot="1" x14ac:dyDescent="0.3">
      <c r="A56" s="220" t="s">
        <v>704</v>
      </c>
      <c r="B56" s="221"/>
      <c r="C56" s="66" t="s">
        <v>705</v>
      </c>
      <c r="D56" s="65" t="s">
        <v>706</v>
      </c>
      <c r="E56" s="65" t="s">
        <v>707</v>
      </c>
      <c r="F56" s="65" t="s">
        <v>708</v>
      </c>
      <c r="G56" s="65" t="s">
        <v>709</v>
      </c>
      <c r="H56" s="65" t="s">
        <v>710</v>
      </c>
      <c r="I56" s="65" t="s">
        <v>711</v>
      </c>
      <c r="J56" s="65" t="s">
        <v>712</v>
      </c>
      <c r="K56" s="65" t="s">
        <v>713</v>
      </c>
      <c r="L56" s="65" t="s">
        <v>714</v>
      </c>
      <c r="M56" s="65" t="s">
        <v>715</v>
      </c>
      <c r="N56" s="65" t="s">
        <v>716</v>
      </c>
      <c r="O56" s="65" t="s">
        <v>717</v>
      </c>
      <c r="P56" s="65" t="s">
        <v>718</v>
      </c>
      <c r="Q56" s="65" t="s">
        <v>719</v>
      </c>
      <c r="R56" s="65" t="s">
        <v>720</v>
      </c>
      <c r="S56" s="65" t="s">
        <v>721</v>
      </c>
      <c r="T56" s="65" t="s">
        <v>722</v>
      </c>
      <c r="U56" s="65" t="s">
        <v>723</v>
      </c>
      <c r="V56" s="14">
        <f>SUM(C56:U56)</f>
        <v>0</v>
      </c>
      <c r="W56" s="15" t="str">
        <f t="shared" si="4"/>
        <v xml:space="preserve"> </v>
      </c>
      <c r="X56" s="25"/>
    </row>
    <row r="57" spans="1:86" ht="25.35" customHeight="1" thickBot="1" x14ac:dyDescent="0.3">
      <c r="A57" s="220" t="s">
        <v>724</v>
      </c>
      <c r="B57" s="221"/>
      <c r="C57" s="66" t="s">
        <v>725</v>
      </c>
      <c r="D57" s="65" t="s">
        <v>726</v>
      </c>
      <c r="E57" s="65" t="s">
        <v>727</v>
      </c>
      <c r="F57" s="65" t="s">
        <v>728</v>
      </c>
      <c r="G57" s="65" t="s">
        <v>729</v>
      </c>
      <c r="H57" s="65" t="s">
        <v>730</v>
      </c>
      <c r="I57" s="65" t="s">
        <v>731</v>
      </c>
      <c r="J57" s="65" t="s">
        <v>732</v>
      </c>
      <c r="K57" s="65" t="s">
        <v>733</v>
      </c>
      <c r="L57" s="65" t="s">
        <v>734</v>
      </c>
      <c r="M57" s="65" t="s">
        <v>735</v>
      </c>
      <c r="N57" s="65" t="s">
        <v>736</v>
      </c>
      <c r="O57" s="65" t="s">
        <v>737</v>
      </c>
      <c r="P57" s="65" t="s">
        <v>738</v>
      </c>
      <c r="Q57" s="65" t="s">
        <v>739</v>
      </c>
      <c r="R57" s="65" t="s">
        <v>740</v>
      </c>
      <c r="S57" s="65" t="s">
        <v>741</v>
      </c>
      <c r="T57" s="65" t="s">
        <v>742</v>
      </c>
      <c r="U57" s="65" t="s">
        <v>743</v>
      </c>
      <c r="V57" s="14">
        <f>SUM(C57:U57)</f>
        <v>0</v>
      </c>
      <c r="W57" s="15" t="str">
        <f t="shared" si="4"/>
        <v xml:space="preserve"> </v>
      </c>
      <c r="X57" s="25"/>
    </row>
    <row r="58" spans="1:86" ht="35.25" customHeight="1" thickBot="1" x14ac:dyDescent="0.3">
      <c r="A58" s="222" t="s">
        <v>744</v>
      </c>
      <c r="B58" s="223"/>
      <c r="C58" s="66" t="s">
        <v>745</v>
      </c>
      <c r="D58" s="65" t="s">
        <v>746</v>
      </c>
      <c r="E58" s="65" t="s">
        <v>747</v>
      </c>
      <c r="F58" s="65" t="s">
        <v>748</v>
      </c>
      <c r="G58" s="65" t="s">
        <v>749</v>
      </c>
      <c r="H58" s="65" t="s">
        <v>750</v>
      </c>
      <c r="I58" s="65" t="s">
        <v>751</v>
      </c>
      <c r="J58" s="65" t="s">
        <v>752</v>
      </c>
      <c r="K58" s="65" t="s">
        <v>753</v>
      </c>
      <c r="L58" s="65" t="s">
        <v>754</v>
      </c>
      <c r="M58" s="65" t="s">
        <v>755</v>
      </c>
      <c r="N58" s="65" t="s">
        <v>756</v>
      </c>
      <c r="O58" s="65" t="s">
        <v>757</v>
      </c>
      <c r="P58" s="65" t="s">
        <v>758</v>
      </c>
      <c r="Q58" s="65" t="s">
        <v>759</v>
      </c>
      <c r="R58" s="65" t="s">
        <v>760</v>
      </c>
      <c r="S58" s="65" t="s">
        <v>761</v>
      </c>
      <c r="T58" s="65" t="s">
        <v>762</v>
      </c>
      <c r="U58" s="65" t="s">
        <v>763</v>
      </c>
      <c r="V58" s="14">
        <f>SUM(C58:U58)</f>
        <v>0</v>
      </c>
      <c r="W58" s="15" t="str">
        <f t="shared" si="4"/>
        <v xml:space="preserve"> </v>
      </c>
      <c r="X58" s="25"/>
    </row>
    <row r="59" spans="1:86" ht="25.35" customHeight="1" thickBot="1" x14ac:dyDescent="0.3">
      <c r="A59" s="242" t="s">
        <v>764</v>
      </c>
      <c r="B59" s="243"/>
      <c r="C59" s="6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14"/>
      <c r="W59" s="15" t="str">
        <f t="shared" si="4"/>
        <v xml:space="preserve"> </v>
      </c>
      <c r="X59" s="25"/>
    </row>
    <row r="60" spans="1:86" ht="25.35" customHeight="1" thickBot="1" x14ac:dyDescent="0.3">
      <c r="A60" s="220" t="s">
        <v>765</v>
      </c>
      <c r="B60" s="221"/>
      <c r="C60" s="66" t="s">
        <v>766</v>
      </c>
      <c r="D60" s="65" t="s">
        <v>767</v>
      </c>
      <c r="E60" s="65" t="s">
        <v>768</v>
      </c>
      <c r="F60" s="65" t="s">
        <v>769</v>
      </c>
      <c r="G60" s="65" t="s">
        <v>770</v>
      </c>
      <c r="H60" s="65" t="s">
        <v>771</v>
      </c>
      <c r="I60" s="65" t="s">
        <v>772</v>
      </c>
      <c r="J60" s="65" t="s">
        <v>773</v>
      </c>
      <c r="K60" s="65" t="s">
        <v>774</v>
      </c>
      <c r="L60" s="65" t="s">
        <v>775</v>
      </c>
      <c r="M60" s="65" t="s">
        <v>776</v>
      </c>
      <c r="N60" s="65" t="s">
        <v>777</v>
      </c>
      <c r="O60" s="65" t="s">
        <v>778</v>
      </c>
      <c r="P60" s="65" t="s">
        <v>779</v>
      </c>
      <c r="Q60" s="65" t="s">
        <v>780</v>
      </c>
      <c r="R60" s="65" t="s">
        <v>781</v>
      </c>
      <c r="S60" s="65" t="s">
        <v>782</v>
      </c>
      <c r="T60" s="65" t="s">
        <v>783</v>
      </c>
      <c r="U60" s="65" t="s">
        <v>784</v>
      </c>
      <c r="V60" s="14">
        <f t="shared" ref="V60:V65" si="5">SUM(C60:U60)</f>
        <v>0</v>
      </c>
      <c r="W60" s="15" t="str">
        <f t="shared" si="4"/>
        <v xml:space="preserve"> </v>
      </c>
      <c r="X60" s="25"/>
    </row>
    <row r="61" spans="1:86" ht="33.75" customHeight="1" thickBot="1" x14ac:dyDescent="0.3">
      <c r="A61" s="222" t="s">
        <v>785</v>
      </c>
      <c r="B61" s="223"/>
      <c r="C61" s="66" t="s">
        <v>786</v>
      </c>
      <c r="D61" s="65" t="s">
        <v>787</v>
      </c>
      <c r="E61" s="65" t="s">
        <v>788</v>
      </c>
      <c r="F61" s="65" t="s">
        <v>789</v>
      </c>
      <c r="G61" s="65" t="s">
        <v>790</v>
      </c>
      <c r="H61" s="65" t="s">
        <v>791</v>
      </c>
      <c r="I61" s="65" t="s">
        <v>792</v>
      </c>
      <c r="J61" s="65" t="s">
        <v>793</v>
      </c>
      <c r="K61" s="65" t="s">
        <v>794</v>
      </c>
      <c r="L61" s="65" t="s">
        <v>795</v>
      </c>
      <c r="M61" s="65" t="s">
        <v>796</v>
      </c>
      <c r="N61" s="65" t="s">
        <v>797</v>
      </c>
      <c r="O61" s="65" t="s">
        <v>798</v>
      </c>
      <c r="P61" s="65" t="s">
        <v>799</v>
      </c>
      <c r="Q61" s="65" t="s">
        <v>800</v>
      </c>
      <c r="R61" s="65" t="s">
        <v>801</v>
      </c>
      <c r="S61" s="65" t="s">
        <v>802</v>
      </c>
      <c r="T61" s="65" t="s">
        <v>803</v>
      </c>
      <c r="U61" s="65" t="s">
        <v>804</v>
      </c>
      <c r="V61" s="14">
        <f t="shared" si="5"/>
        <v>0</v>
      </c>
      <c r="W61" s="15" t="str">
        <f t="shared" si="4"/>
        <v xml:space="preserve"> </v>
      </c>
      <c r="X61" s="25"/>
    </row>
    <row r="62" spans="1:86" ht="25.35" customHeight="1" thickBot="1" x14ac:dyDescent="0.3">
      <c r="A62" s="178" t="s">
        <v>805</v>
      </c>
      <c r="B62" s="179"/>
      <c r="C62" s="66" t="s">
        <v>806</v>
      </c>
      <c r="D62" s="65" t="s">
        <v>807</v>
      </c>
      <c r="E62" s="65" t="s">
        <v>808</v>
      </c>
      <c r="F62" s="65" t="s">
        <v>809</v>
      </c>
      <c r="G62" s="65" t="s">
        <v>810</v>
      </c>
      <c r="H62" s="65" t="s">
        <v>811</v>
      </c>
      <c r="I62" s="65" t="s">
        <v>812</v>
      </c>
      <c r="J62" s="65" t="s">
        <v>813</v>
      </c>
      <c r="K62" s="65" t="s">
        <v>814</v>
      </c>
      <c r="L62" s="65" t="s">
        <v>815</v>
      </c>
      <c r="M62" s="65" t="s">
        <v>816</v>
      </c>
      <c r="N62" s="65" t="s">
        <v>817</v>
      </c>
      <c r="O62" s="65" t="s">
        <v>818</v>
      </c>
      <c r="P62" s="65" t="s">
        <v>819</v>
      </c>
      <c r="Q62" s="65" t="s">
        <v>820</v>
      </c>
      <c r="R62" s="65" t="s">
        <v>821</v>
      </c>
      <c r="S62" s="65" t="s">
        <v>822</v>
      </c>
      <c r="T62" s="65" t="s">
        <v>823</v>
      </c>
      <c r="U62" s="65" t="s">
        <v>824</v>
      </c>
      <c r="V62" s="14">
        <f t="shared" si="5"/>
        <v>0</v>
      </c>
      <c r="W62" s="15" t="str">
        <f t="shared" si="4"/>
        <v xml:space="preserve"> </v>
      </c>
      <c r="X62" s="25"/>
    </row>
    <row r="63" spans="1:86" ht="25.35" customHeight="1" thickBot="1" x14ac:dyDescent="0.3">
      <c r="A63" s="178" t="s">
        <v>825</v>
      </c>
      <c r="B63" s="179"/>
      <c r="C63" s="67" t="s">
        <v>826</v>
      </c>
      <c r="D63" s="68" t="s">
        <v>827</v>
      </c>
      <c r="E63" s="68" t="s">
        <v>828</v>
      </c>
      <c r="F63" s="68" t="s">
        <v>829</v>
      </c>
      <c r="G63" s="68" t="s">
        <v>830</v>
      </c>
      <c r="H63" s="68" t="s">
        <v>831</v>
      </c>
      <c r="I63" s="68" t="s">
        <v>832</v>
      </c>
      <c r="J63" s="68" t="s">
        <v>833</v>
      </c>
      <c r="K63" s="68" t="s">
        <v>834</v>
      </c>
      <c r="L63" s="68" t="s">
        <v>835</v>
      </c>
      <c r="M63" s="68" t="s">
        <v>836</v>
      </c>
      <c r="N63" s="68" t="s">
        <v>837</v>
      </c>
      <c r="O63" s="68" t="s">
        <v>838</v>
      </c>
      <c r="P63" s="68" t="s">
        <v>839</v>
      </c>
      <c r="Q63" s="68" t="s">
        <v>840</v>
      </c>
      <c r="R63" s="68" t="s">
        <v>841</v>
      </c>
      <c r="S63" s="68" t="s">
        <v>842</v>
      </c>
      <c r="T63" s="68" t="s">
        <v>843</v>
      </c>
      <c r="U63" s="68" t="s">
        <v>844</v>
      </c>
      <c r="V63" s="17">
        <f t="shared" si="5"/>
        <v>0</v>
      </c>
      <c r="W63" s="18" t="str">
        <f t="shared" si="4"/>
        <v xml:space="preserve"> </v>
      </c>
      <c r="X63" s="25"/>
    </row>
    <row r="64" spans="1:86" ht="29.45" customHeight="1" thickBot="1" x14ac:dyDescent="0.3">
      <c r="A64" s="204" t="s">
        <v>845</v>
      </c>
      <c r="B64" s="205"/>
      <c r="C64" s="19">
        <f t="shared" ref="C64:U64" si="6">COUNT(C50:C63)</f>
        <v>0</v>
      </c>
      <c r="D64" s="20">
        <f t="shared" si="6"/>
        <v>0</v>
      </c>
      <c r="E64" s="20">
        <f t="shared" si="6"/>
        <v>0</v>
      </c>
      <c r="F64" s="20">
        <f t="shared" si="6"/>
        <v>0</v>
      </c>
      <c r="G64" s="20">
        <f t="shared" si="6"/>
        <v>0</v>
      </c>
      <c r="H64" s="20">
        <f t="shared" si="6"/>
        <v>0</v>
      </c>
      <c r="I64" s="20">
        <f t="shared" si="6"/>
        <v>0</v>
      </c>
      <c r="J64" s="20">
        <f t="shared" si="6"/>
        <v>0</v>
      </c>
      <c r="K64" s="20">
        <f t="shared" si="6"/>
        <v>0</v>
      </c>
      <c r="L64" s="20">
        <f t="shared" si="6"/>
        <v>0</v>
      </c>
      <c r="M64" s="20">
        <v>0</v>
      </c>
      <c r="N64" s="20">
        <v>0</v>
      </c>
      <c r="O64" s="20">
        <v>0</v>
      </c>
      <c r="P64" s="20">
        <f t="shared" si="6"/>
        <v>0</v>
      </c>
      <c r="Q64" s="20">
        <f t="shared" si="6"/>
        <v>0</v>
      </c>
      <c r="R64" s="20">
        <f t="shared" si="6"/>
        <v>0</v>
      </c>
      <c r="S64" s="20">
        <f t="shared" si="6"/>
        <v>0</v>
      </c>
      <c r="T64" s="20">
        <f t="shared" si="6"/>
        <v>0</v>
      </c>
      <c r="U64" s="20">
        <f t="shared" si="6"/>
        <v>0</v>
      </c>
      <c r="V64" s="21">
        <f t="shared" si="5"/>
        <v>0</v>
      </c>
      <c r="W64" s="22"/>
      <c r="X64" s="25"/>
    </row>
    <row r="65" spans="1:24" ht="25.35" customHeight="1" thickBot="1" x14ac:dyDescent="0.3">
      <c r="A65" s="40" t="s">
        <v>846</v>
      </c>
      <c r="B65" s="41"/>
      <c r="C65" s="42">
        <f t="shared" ref="C65:U65" si="7">SUM(C50:C63)</f>
        <v>0</v>
      </c>
      <c r="D65" s="43">
        <f t="shared" si="7"/>
        <v>0</v>
      </c>
      <c r="E65" s="43">
        <f t="shared" si="7"/>
        <v>0</v>
      </c>
      <c r="F65" s="43">
        <f t="shared" si="7"/>
        <v>0</v>
      </c>
      <c r="G65" s="43">
        <f t="shared" si="7"/>
        <v>0</v>
      </c>
      <c r="H65" s="43">
        <f t="shared" si="7"/>
        <v>0</v>
      </c>
      <c r="I65" s="43">
        <f t="shared" si="7"/>
        <v>0</v>
      </c>
      <c r="J65" s="43">
        <f t="shared" si="7"/>
        <v>0</v>
      </c>
      <c r="K65" s="43">
        <f t="shared" si="7"/>
        <v>0</v>
      </c>
      <c r="L65" s="43">
        <f t="shared" si="7"/>
        <v>0</v>
      </c>
      <c r="M65" s="43">
        <v>0</v>
      </c>
      <c r="N65" s="43">
        <v>0</v>
      </c>
      <c r="O65" s="43">
        <v>0</v>
      </c>
      <c r="P65" s="43">
        <f t="shared" si="7"/>
        <v>0</v>
      </c>
      <c r="Q65" s="43">
        <f t="shared" si="7"/>
        <v>0</v>
      </c>
      <c r="R65" s="43">
        <f t="shared" si="7"/>
        <v>0</v>
      </c>
      <c r="S65" s="43">
        <f t="shared" si="7"/>
        <v>0</v>
      </c>
      <c r="T65" s="43">
        <f t="shared" si="7"/>
        <v>0</v>
      </c>
      <c r="U65" s="43">
        <f t="shared" si="7"/>
        <v>0</v>
      </c>
      <c r="V65" s="44">
        <f t="shared" si="5"/>
        <v>0</v>
      </c>
      <c r="W65" s="48"/>
      <c r="X65" s="25"/>
    </row>
    <row r="66" spans="1:24" ht="15.75" x14ac:dyDescent="0.25">
      <c r="A66" s="45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22"/>
      <c r="X66" s="25"/>
    </row>
    <row r="67" spans="1:24" ht="13.5" thickBot="1" x14ac:dyDescent="0.25">
      <c r="A67" s="24"/>
      <c r="B67" s="24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5"/>
    </row>
    <row r="68" spans="1:24" ht="18.75" customHeight="1" x14ac:dyDescent="0.2">
      <c r="A68" s="26"/>
      <c r="B68" s="26"/>
      <c r="C68" s="194" t="s">
        <v>847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7"/>
      <c r="P68" s="49"/>
      <c r="Q68" s="50"/>
      <c r="R68" s="50"/>
      <c r="S68" s="50"/>
      <c r="T68" s="50"/>
      <c r="U68" s="50"/>
      <c r="V68" s="50"/>
      <c r="W68" s="51"/>
      <c r="X68" s="25"/>
    </row>
    <row r="69" spans="1:24" ht="15.75" x14ac:dyDescent="0.25">
      <c r="A69" s="26"/>
      <c r="B69" s="26"/>
      <c r="C69" s="18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9"/>
      <c r="P69" s="33"/>
      <c r="Q69" s="55" t="s">
        <v>848</v>
      </c>
      <c r="R69" s="55"/>
      <c r="S69" s="55"/>
      <c r="T69" s="34"/>
      <c r="U69" s="34"/>
      <c r="V69" s="34"/>
      <c r="W69" s="35"/>
      <c r="X69" s="25"/>
    </row>
    <row r="70" spans="1:24" ht="15.75" x14ac:dyDescent="0.25">
      <c r="A70" s="25"/>
      <c r="B70" s="25"/>
      <c r="C70" s="18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9"/>
      <c r="P70" s="33"/>
      <c r="Q70" s="55" t="s">
        <v>849</v>
      </c>
      <c r="R70" s="55"/>
      <c r="S70" s="55"/>
      <c r="T70" s="34"/>
      <c r="U70" s="34"/>
      <c r="V70" s="34"/>
      <c r="W70" s="35"/>
      <c r="X70" s="25"/>
    </row>
    <row r="71" spans="1:24" x14ac:dyDescent="0.2">
      <c r="A71" s="25"/>
      <c r="B71" s="25"/>
      <c r="C71" s="18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  <c r="P71" s="33"/>
      <c r="Q71" s="34"/>
      <c r="R71" s="34"/>
      <c r="S71" s="34"/>
      <c r="T71" s="34"/>
      <c r="U71" s="34"/>
      <c r="V71" s="34"/>
      <c r="W71" s="35"/>
      <c r="X71" s="25"/>
    </row>
    <row r="72" spans="1:24" ht="13.5" thickBot="1" x14ac:dyDescent="0.25">
      <c r="A72" s="25"/>
      <c r="B72" s="25"/>
      <c r="C72" s="18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9"/>
      <c r="P72" s="33"/>
      <c r="Q72" s="34"/>
      <c r="R72" s="34"/>
      <c r="S72" s="34"/>
      <c r="T72" s="34"/>
      <c r="U72" s="34"/>
      <c r="V72" s="34"/>
      <c r="W72" s="35"/>
      <c r="X72" s="25"/>
    </row>
    <row r="73" spans="1:24" ht="18" customHeight="1" thickBot="1" x14ac:dyDescent="0.3">
      <c r="A73" s="25"/>
      <c r="B73" s="25"/>
      <c r="C73" s="18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9"/>
      <c r="P73" s="33"/>
      <c r="Q73" s="34"/>
      <c r="R73" s="34"/>
      <c r="S73" s="34"/>
      <c r="T73" s="34"/>
      <c r="U73" s="34"/>
      <c r="V73" s="148" t="e">
        <f>((V65/V64))</f>
        <v>#DIV/0!</v>
      </c>
      <c r="W73" s="35"/>
      <c r="X73" s="25"/>
    </row>
    <row r="74" spans="1:24" ht="13.5" thickBot="1" x14ac:dyDescent="0.25">
      <c r="A74" s="25"/>
      <c r="B74" s="25"/>
      <c r="C74" s="210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2"/>
      <c r="P74" s="36"/>
      <c r="Q74" s="38"/>
      <c r="R74" s="38"/>
      <c r="S74" s="38"/>
      <c r="T74" s="38"/>
      <c r="U74" s="38"/>
      <c r="V74" s="38"/>
      <c r="W74" s="37"/>
      <c r="X74" s="25"/>
    </row>
    <row r="75" spans="1:24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7"/>
      <c r="S75" s="27"/>
      <c r="T75" s="26"/>
      <c r="U75" s="26"/>
      <c r="V75" s="26"/>
      <c r="W75" s="26"/>
      <c r="X75" s="25"/>
    </row>
    <row r="76" spans="1:24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/>
      <c r="R77" s="26"/>
      <c r="S77" s="26"/>
      <c r="T77" s="26"/>
      <c r="U77" s="26"/>
      <c r="V77" s="26"/>
      <c r="W77" s="26"/>
      <c r="X77" s="26"/>
    </row>
    <row r="78" spans="1:24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  <c r="R78" s="26"/>
      <c r="S78" s="26"/>
      <c r="T78" s="26"/>
      <c r="U78" s="26"/>
      <c r="V78" s="26"/>
      <c r="W78" s="26"/>
      <c r="X78" s="26"/>
    </row>
    <row r="79" spans="1:24" ht="18" x14ac:dyDescent="0.25">
      <c r="A79" s="187" t="s">
        <v>850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26"/>
    </row>
    <row r="80" spans="1:24" ht="20.25" x14ac:dyDescent="0.3">
      <c r="A80" s="29"/>
      <c r="B80" s="29"/>
      <c r="C80" s="29"/>
      <c r="D80" s="30"/>
      <c r="E80" s="29"/>
      <c r="F80" s="29"/>
      <c r="G80" s="1" t="s">
        <v>851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9"/>
      <c r="W80" s="29"/>
      <c r="X80" s="25"/>
    </row>
    <row r="81" spans="1:86" x14ac:dyDescent="0.2">
      <c r="A81" s="25"/>
      <c r="B81" s="25"/>
      <c r="C81" s="25"/>
      <c r="D81" s="25"/>
      <c r="E81" s="25"/>
      <c r="F81" s="25"/>
      <c r="G81" s="3"/>
      <c r="H81" s="3"/>
      <c r="I81" s="3"/>
      <c r="J81" s="3"/>
      <c r="K81" s="3"/>
      <c r="L81" s="3"/>
      <c r="M81" s="3"/>
      <c r="N81" s="3"/>
      <c r="O81" s="3"/>
      <c r="P81" s="3"/>
      <c r="Q81" s="1"/>
      <c r="R81" s="1"/>
      <c r="S81" s="3"/>
      <c r="T81" s="3"/>
      <c r="U81" s="3"/>
      <c r="V81" s="25"/>
      <c r="W81" s="25"/>
      <c r="X81" s="25"/>
    </row>
    <row r="82" spans="1:86" ht="15.75" x14ac:dyDescent="0.25">
      <c r="A82" s="4"/>
      <c r="B82" s="5" t="s">
        <v>852</v>
      </c>
      <c r="C82" s="4"/>
      <c r="D82" s="229" t="s">
        <v>853</v>
      </c>
      <c r="E82" s="229"/>
      <c r="F82" s="229"/>
      <c r="G82" s="229"/>
      <c r="H82" s="229"/>
      <c r="I82" s="229"/>
      <c r="K82" s="60" t="s">
        <v>854</v>
      </c>
      <c r="L82" s="4"/>
      <c r="M82" s="4"/>
      <c r="N82" s="4"/>
      <c r="O82" s="4"/>
      <c r="P82" s="62" t="s">
        <v>855</v>
      </c>
      <c r="Q82" s="62"/>
      <c r="R82" s="62"/>
      <c r="T82" s="4"/>
      <c r="U82" s="4"/>
      <c r="V82" s="200"/>
      <c r="W82" s="200"/>
      <c r="X82" s="25"/>
    </row>
    <row r="83" spans="1:86" ht="15.75" thickBo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25"/>
    </row>
    <row r="84" spans="1:86" ht="16.5" customHeight="1" thickTop="1" thickBot="1" x14ac:dyDescent="0.3">
      <c r="A84" s="237"/>
      <c r="B84" s="238"/>
      <c r="C84" s="230"/>
      <c r="D84" s="231"/>
      <c r="E84" s="231"/>
      <c r="F84" s="231"/>
      <c r="G84" s="231"/>
      <c r="H84" s="231"/>
      <c r="I84" s="231"/>
      <c r="J84" s="232"/>
      <c r="K84" s="239"/>
      <c r="L84" s="240"/>
      <c r="M84" s="240"/>
      <c r="N84" s="240"/>
      <c r="O84" s="241"/>
      <c r="P84" s="230"/>
      <c r="Q84" s="231"/>
      <c r="R84" s="231"/>
      <c r="S84" s="232"/>
      <c r="T84" s="233"/>
      <c r="U84" s="234"/>
      <c r="V84" s="116"/>
      <c r="W84" s="102"/>
      <c r="X84" s="86"/>
    </row>
    <row r="85" spans="1:86" s="83" customFormat="1" ht="234.6" customHeight="1" thickBot="1" x14ac:dyDescent="0.25">
      <c r="A85" s="235"/>
      <c r="B85" s="236"/>
      <c r="C85" s="99" t="s">
        <v>856</v>
      </c>
      <c r="D85" s="100" t="s">
        <v>857</v>
      </c>
      <c r="E85" s="100" t="s">
        <v>858</v>
      </c>
      <c r="F85" s="100" t="s">
        <v>859</v>
      </c>
      <c r="G85" s="100" t="s">
        <v>860</v>
      </c>
      <c r="H85" s="100" t="s">
        <v>861</v>
      </c>
      <c r="I85" s="100" t="s">
        <v>862</v>
      </c>
      <c r="J85" s="101" t="s">
        <v>863</v>
      </c>
      <c r="K85" s="107" t="s">
        <v>864</v>
      </c>
      <c r="L85" s="100" t="s">
        <v>865</v>
      </c>
      <c r="M85" s="100" t="s">
        <v>866</v>
      </c>
      <c r="N85" s="100" t="s">
        <v>867</v>
      </c>
      <c r="O85" s="100" t="s">
        <v>868</v>
      </c>
      <c r="P85" s="123" t="s">
        <v>869</v>
      </c>
      <c r="Q85" s="100" t="s">
        <v>870</v>
      </c>
      <c r="R85" s="100" t="s">
        <v>871</v>
      </c>
      <c r="S85" s="101" t="s">
        <v>872</v>
      </c>
      <c r="T85" s="107" t="s">
        <v>873</v>
      </c>
      <c r="U85" s="100" t="s">
        <v>874</v>
      </c>
      <c r="V85" s="105" t="s">
        <v>875</v>
      </c>
      <c r="W85" s="106" t="s">
        <v>876</v>
      </c>
      <c r="X85" s="96"/>
      <c r="Y85" s="97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</row>
    <row r="86" spans="1:86" ht="25.35" customHeight="1" thickBot="1" x14ac:dyDescent="0.3">
      <c r="A86" s="242" t="s">
        <v>877</v>
      </c>
      <c r="B86" s="243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14"/>
      <c r="W86" s="15" t="str">
        <f t="shared" ref="W86:W100" si="8">IF(V86=0," ",(V86/COUNT(C86:U86)))</f>
        <v xml:space="preserve"> </v>
      </c>
      <c r="X86" s="25"/>
    </row>
    <row r="87" spans="1:86" ht="25.35" customHeight="1" thickBot="1" x14ac:dyDescent="0.3">
      <c r="A87" s="220" t="s">
        <v>878</v>
      </c>
      <c r="B87" s="221"/>
      <c r="C87" s="66" t="s">
        <v>879</v>
      </c>
      <c r="D87" s="65" t="s">
        <v>880</v>
      </c>
      <c r="E87" s="65" t="s">
        <v>881</v>
      </c>
      <c r="F87" s="65" t="s">
        <v>882</v>
      </c>
      <c r="G87" s="65" t="s">
        <v>883</v>
      </c>
      <c r="H87" s="65" t="s">
        <v>884</v>
      </c>
      <c r="I87" s="65" t="s">
        <v>885</v>
      </c>
      <c r="J87" s="65" t="s">
        <v>886</v>
      </c>
      <c r="K87" s="65" t="s">
        <v>887</v>
      </c>
      <c r="L87" s="65" t="s">
        <v>888</v>
      </c>
      <c r="M87" s="65" t="s">
        <v>889</v>
      </c>
      <c r="N87" s="65" t="s">
        <v>890</v>
      </c>
      <c r="O87" s="65" t="s">
        <v>891</v>
      </c>
      <c r="P87" s="65" t="s">
        <v>892</v>
      </c>
      <c r="Q87" s="65" t="s">
        <v>893</v>
      </c>
      <c r="R87" s="65" t="s">
        <v>894</v>
      </c>
      <c r="S87" s="65" t="s">
        <v>895</v>
      </c>
      <c r="T87" s="65" t="s">
        <v>896</v>
      </c>
      <c r="U87" s="65" t="s">
        <v>897</v>
      </c>
      <c r="V87" s="14">
        <f>SUM(C87:U87)</f>
        <v>0</v>
      </c>
      <c r="W87" s="15" t="str">
        <f t="shared" si="8"/>
        <v xml:space="preserve"> </v>
      </c>
      <c r="X87" s="25"/>
    </row>
    <row r="88" spans="1:86" ht="36.75" customHeight="1" thickBot="1" x14ac:dyDescent="0.3">
      <c r="A88" s="222" t="s">
        <v>898</v>
      </c>
      <c r="B88" s="223"/>
      <c r="C88" s="66" t="s">
        <v>899</v>
      </c>
      <c r="D88" s="65" t="s">
        <v>900</v>
      </c>
      <c r="E88" s="65" t="s">
        <v>901</v>
      </c>
      <c r="F88" s="65" t="s">
        <v>902</v>
      </c>
      <c r="G88" s="65" t="s">
        <v>903</v>
      </c>
      <c r="H88" s="65" t="s">
        <v>904</v>
      </c>
      <c r="I88" s="65" t="s">
        <v>905</v>
      </c>
      <c r="J88" s="65" t="s">
        <v>906</v>
      </c>
      <c r="K88" s="65" t="s">
        <v>907</v>
      </c>
      <c r="L88" s="65" t="s">
        <v>908</v>
      </c>
      <c r="M88" s="65" t="s">
        <v>909</v>
      </c>
      <c r="N88" s="65" t="s">
        <v>910</v>
      </c>
      <c r="O88" s="65" t="s">
        <v>911</v>
      </c>
      <c r="P88" s="65" t="s">
        <v>912</v>
      </c>
      <c r="Q88" s="65" t="s">
        <v>913</v>
      </c>
      <c r="R88" s="65" t="s">
        <v>914</v>
      </c>
      <c r="S88" s="65" t="s">
        <v>915</v>
      </c>
      <c r="T88" s="65" t="s">
        <v>916</v>
      </c>
      <c r="U88" s="65" t="s">
        <v>917</v>
      </c>
      <c r="V88" s="14">
        <f>SUM(C88:U88)</f>
        <v>0</v>
      </c>
      <c r="W88" s="15" t="str">
        <f t="shared" si="8"/>
        <v xml:space="preserve"> </v>
      </c>
      <c r="X88" s="25"/>
    </row>
    <row r="89" spans="1:86" ht="25.35" customHeight="1" thickBot="1" x14ac:dyDescent="0.3">
      <c r="A89" s="220" t="s">
        <v>918</v>
      </c>
      <c r="B89" s="221"/>
      <c r="C89" s="66" t="s">
        <v>919</v>
      </c>
      <c r="D89" s="65" t="s">
        <v>920</v>
      </c>
      <c r="E89" s="65" t="s">
        <v>921</v>
      </c>
      <c r="F89" s="65" t="s">
        <v>922</v>
      </c>
      <c r="G89" s="65" t="s">
        <v>923</v>
      </c>
      <c r="H89" s="65" t="s">
        <v>924</v>
      </c>
      <c r="I89" s="65" t="s">
        <v>925</v>
      </c>
      <c r="J89" s="65" t="s">
        <v>926</v>
      </c>
      <c r="K89" s="65" t="s">
        <v>927</v>
      </c>
      <c r="L89" s="65" t="s">
        <v>928</v>
      </c>
      <c r="M89" s="65" t="s">
        <v>929</v>
      </c>
      <c r="N89" s="65" t="s">
        <v>930</v>
      </c>
      <c r="O89" s="65" t="s">
        <v>931</v>
      </c>
      <c r="P89" s="65" t="s">
        <v>932</v>
      </c>
      <c r="Q89" s="65" t="s">
        <v>933</v>
      </c>
      <c r="R89" s="65" t="s">
        <v>934</v>
      </c>
      <c r="S89" s="65" t="s">
        <v>935</v>
      </c>
      <c r="T89" s="65" t="s">
        <v>936</v>
      </c>
      <c r="U89" s="65" t="s">
        <v>937</v>
      </c>
      <c r="V89" s="14">
        <f>SUM(C89:U89)</f>
        <v>0</v>
      </c>
      <c r="W89" s="15" t="str">
        <f t="shared" si="8"/>
        <v xml:space="preserve"> </v>
      </c>
      <c r="X89" s="25"/>
    </row>
    <row r="90" spans="1:86" ht="25.35" customHeight="1" thickBot="1" x14ac:dyDescent="0.3">
      <c r="A90" s="242" t="s">
        <v>938</v>
      </c>
      <c r="B90" s="243"/>
      <c r="C90" s="66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14"/>
      <c r="W90" s="15" t="str">
        <f t="shared" si="8"/>
        <v xml:space="preserve"> </v>
      </c>
      <c r="X90" s="25"/>
    </row>
    <row r="91" spans="1:86" ht="48" customHeight="1" thickBot="1" x14ac:dyDescent="0.3">
      <c r="A91" s="222" t="s">
        <v>939</v>
      </c>
      <c r="B91" s="223"/>
      <c r="C91" s="66" t="s">
        <v>940</v>
      </c>
      <c r="D91" s="65" t="s">
        <v>941</v>
      </c>
      <c r="E91" s="65" t="s">
        <v>942</v>
      </c>
      <c r="F91" s="65" t="s">
        <v>943</v>
      </c>
      <c r="G91" s="65" t="s">
        <v>944</v>
      </c>
      <c r="H91" s="65" t="s">
        <v>945</v>
      </c>
      <c r="I91" s="65" t="s">
        <v>946</v>
      </c>
      <c r="J91" s="65" t="s">
        <v>947</v>
      </c>
      <c r="K91" s="65" t="s">
        <v>948</v>
      </c>
      <c r="L91" s="65" t="s">
        <v>949</v>
      </c>
      <c r="M91" s="65" t="s">
        <v>950</v>
      </c>
      <c r="N91" s="65" t="s">
        <v>951</v>
      </c>
      <c r="O91" s="65" t="s">
        <v>952</v>
      </c>
      <c r="P91" s="65" t="s">
        <v>953</v>
      </c>
      <c r="Q91" s="65" t="s">
        <v>954</v>
      </c>
      <c r="R91" s="65" t="s">
        <v>955</v>
      </c>
      <c r="S91" s="65" t="s">
        <v>956</v>
      </c>
      <c r="T91" s="65" t="s">
        <v>957</v>
      </c>
      <c r="U91" s="65" t="s">
        <v>958</v>
      </c>
      <c r="V91" s="14">
        <f>SUM(C91:U91)</f>
        <v>0</v>
      </c>
      <c r="W91" s="15" t="str">
        <f t="shared" si="8"/>
        <v xml:space="preserve"> </v>
      </c>
      <c r="X91" s="25"/>
    </row>
    <row r="92" spans="1:86" ht="33.75" customHeight="1" thickBot="1" x14ac:dyDescent="0.3">
      <c r="A92" s="222" t="s">
        <v>959</v>
      </c>
      <c r="B92" s="223"/>
      <c r="C92" s="66" t="s">
        <v>960</v>
      </c>
      <c r="D92" s="65" t="s">
        <v>961</v>
      </c>
      <c r="E92" s="65" t="s">
        <v>962</v>
      </c>
      <c r="F92" s="65" t="s">
        <v>963</v>
      </c>
      <c r="G92" s="65" t="s">
        <v>964</v>
      </c>
      <c r="H92" s="65" t="s">
        <v>965</v>
      </c>
      <c r="I92" s="65" t="s">
        <v>966</v>
      </c>
      <c r="J92" s="65" t="s">
        <v>967</v>
      </c>
      <c r="K92" s="65" t="s">
        <v>968</v>
      </c>
      <c r="L92" s="65" t="s">
        <v>969</v>
      </c>
      <c r="M92" s="65" t="s">
        <v>970</v>
      </c>
      <c r="N92" s="65" t="s">
        <v>971</v>
      </c>
      <c r="O92" s="65" t="s">
        <v>972</v>
      </c>
      <c r="P92" s="65" t="s">
        <v>973</v>
      </c>
      <c r="Q92" s="65" t="s">
        <v>974</v>
      </c>
      <c r="R92" s="65" t="s">
        <v>975</v>
      </c>
      <c r="S92" s="65" t="s">
        <v>976</v>
      </c>
      <c r="T92" s="65" t="s">
        <v>977</v>
      </c>
      <c r="U92" s="65" t="s">
        <v>978</v>
      </c>
      <c r="V92" s="14">
        <f>SUM(C92:U92)</f>
        <v>0</v>
      </c>
      <c r="W92" s="15" t="str">
        <f t="shared" si="8"/>
        <v xml:space="preserve"> </v>
      </c>
      <c r="X92" s="25"/>
    </row>
    <row r="93" spans="1:86" ht="32.25" customHeight="1" thickBot="1" x14ac:dyDescent="0.3">
      <c r="A93" s="222" t="s">
        <v>979</v>
      </c>
      <c r="B93" s="223"/>
      <c r="C93" s="66" t="s">
        <v>980</v>
      </c>
      <c r="D93" s="65" t="s">
        <v>981</v>
      </c>
      <c r="E93" s="65" t="s">
        <v>982</v>
      </c>
      <c r="F93" s="65" t="s">
        <v>983</v>
      </c>
      <c r="G93" s="65" t="s">
        <v>984</v>
      </c>
      <c r="H93" s="65" t="s">
        <v>985</v>
      </c>
      <c r="I93" s="65" t="s">
        <v>986</v>
      </c>
      <c r="J93" s="65" t="s">
        <v>987</v>
      </c>
      <c r="K93" s="65" t="s">
        <v>988</v>
      </c>
      <c r="L93" s="65" t="s">
        <v>989</v>
      </c>
      <c r="M93" s="65" t="s">
        <v>990</v>
      </c>
      <c r="N93" s="65" t="s">
        <v>991</v>
      </c>
      <c r="O93" s="65" t="s">
        <v>992</v>
      </c>
      <c r="P93" s="65" t="s">
        <v>993</v>
      </c>
      <c r="Q93" s="65" t="s">
        <v>994</v>
      </c>
      <c r="R93" s="65" t="s">
        <v>995</v>
      </c>
      <c r="S93" s="65" t="s">
        <v>996</v>
      </c>
      <c r="T93" s="65" t="s">
        <v>997</v>
      </c>
      <c r="U93" s="65" t="s">
        <v>998</v>
      </c>
      <c r="V93" s="14">
        <f>SUM(C93:U93)</f>
        <v>0</v>
      </c>
      <c r="W93" s="15" t="str">
        <f t="shared" si="8"/>
        <v xml:space="preserve"> </v>
      </c>
      <c r="X93" s="25"/>
    </row>
    <row r="94" spans="1:86" ht="25.35" customHeight="1" thickBot="1" x14ac:dyDescent="0.3">
      <c r="A94" s="242" t="s">
        <v>999</v>
      </c>
      <c r="B94" s="243"/>
      <c r="C94" s="6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14"/>
      <c r="W94" s="15" t="str">
        <f t="shared" si="8"/>
        <v xml:space="preserve"> </v>
      </c>
      <c r="X94" s="25"/>
    </row>
    <row r="95" spans="1:86" ht="46.5" customHeight="1" thickBot="1" x14ac:dyDescent="0.3">
      <c r="A95" s="222" t="s">
        <v>1000</v>
      </c>
      <c r="B95" s="223"/>
      <c r="C95" s="66" t="s">
        <v>1001</v>
      </c>
      <c r="D95" s="65" t="s">
        <v>1002</v>
      </c>
      <c r="E95" s="65" t="s">
        <v>1003</v>
      </c>
      <c r="F95" s="65" t="s">
        <v>1004</v>
      </c>
      <c r="G95" s="65" t="s">
        <v>1005</v>
      </c>
      <c r="H95" s="65" t="s">
        <v>1006</v>
      </c>
      <c r="I95" s="65" t="s">
        <v>1007</v>
      </c>
      <c r="J95" s="65" t="s">
        <v>1008</v>
      </c>
      <c r="K95" s="65" t="s">
        <v>1009</v>
      </c>
      <c r="L95" s="65" t="s">
        <v>1010</v>
      </c>
      <c r="M95" s="65" t="s">
        <v>1011</v>
      </c>
      <c r="N95" s="65" t="s">
        <v>1012</v>
      </c>
      <c r="O95" s="65" t="s">
        <v>1013</v>
      </c>
      <c r="P95" s="65" t="s">
        <v>1014</v>
      </c>
      <c r="Q95" s="65" t="s">
        <v>1015</v>
      </c>
      <c r="R95" s="65" t="s">
        <v>1016</v>
      </c>
      <c r="S95" s="65" t="s">
        <v>1017</v>
      </c>
      <c r="T95" s="65" t="s">
        <v>1018</v>
      </c>
      <c r="U95" s="65" t="s">
        <v>1019</v>
      </c>
      <c r="V95" s="14">
        <f t="shared" ref="V95:V100" si="9">SUM(C95:U95)</f>
        <v>0</v>
      </c>
      <c r="W95" s="15" t="str">
        <f t="shared" si="8"/>
        <v xml:space="preserve"> </v>
      </c>
      <c r="X95" s="25"/>
    </row>
    <row r="96" spans="1:86" ht="31.5" customHeight="1" thickBot="1" x14ac:dyDescent="0.3">
      <c r="A96" s="222" t="s">
        <v>1020</v>
      </c>
      <c r="B96" s="223"/>
      <c r="C96" s="66" t="s">
        <v>1021</v>
      </c>
      <c r="D96" s="65" t="s">
        <v>1022</v>
      </c>
      <c r="E96" s="65" t="s">
        <v>1023</v>
      </c>
      <c r="F96" s="65" t="s">
        <v>1024</v>
      </c>
      <c r="G96" s="65" t="s">
        <v>1025</v>
      </c>
      <c r="H96" s="65" t="s">
        <v>1026</v>
      </c>
      <c r="I96" s="65" t="s">
        <v>1027</v>
      </c>
      <c r="J96" s="65" t="s">
        <v>1028</v>
      </c>
      <c r="K96" s="65" t="s">
        <v>1029</v>
      </c>
      <c r="L96" s="65" t="s">
        <v>1030</v>
      </c>
      <c r="M96" s="65" t="s">
        <v>1031</v>
      </c>
      <c r="N96" s="65" t="s">
        <v>1032</v>
      </c>
      <c r="O96" s="65" t="s">
        <v>1033</v>
      </c>
      <c r="P96" s="65" t="s">
        <v>1034</v>
      </c>
      <c r="Q96" s="65" t="s">
        <v>1035</v>
      </c>
      <c r="R96" s="65" t="s">
        <v>1036</v>
      </c>
      <c r="S96" s="65" t="s">
        <v>1037</v>
      </c>
      <c r="T96" s="65" t="s">
        <v>1038</v>
      </c>
      <c r="U96" s="65" t="s">
        <v>1039</v>
      </c>
      <c r="V96" s="14">
        <f t="shared" si="9"/>
        <v>0</v>
      </c>
      <c r="W96" s="15" t="str">
        <f t="shared" si="8"/>
        <v xml:space="preserve"> </v>
      </c>
      <c r="X96" s="25"/>
    </row>
    <row r="97" spans="1:24" ht="25.35" customHeight="1" thickBot="1" x14ac:dyDescent="0.3">
      <c r="A97" s="220" t="s">
        <v>1040</v>
      </c>
      <c r="B97" s="221"/>
      <c r="C97" s="66" t="s">
        <v>1041</v>
      </c>
      <c r="D97" s="65" t="s">
        <v>1042</v>
      </c>
      <c r="E97" s="65" t="s">
        <v>1043</v>
      </c>
      <c r="F97" s="65" t="s">
        <v>1044</v>
      </c>
      <c r="G97" s="65" t="s">
        <v>1045</v>
      </c>
      <c r="H97" s="65" t="s">
        <v>1046</v>
      </c>
      <c r="I97" s="65" t="s">
        <v>1047</v>
      </c>
      <c r="J97" s="65" t="s">
        <v>1048</v>
      </c>
      <c r="K97" s="65" t="s">
        <v>1049</v>
      </c>
      <c r="L97" s="65" t="s">
        <v>1050</v>
      </c>
      <c r="M97" s="65" t="s">
        <v>1051</v>
      </c>
      <c r="N97" s="65" t="s">
        <v>1052</v>
      </c>
      <c r="O97" s="65" t="s">
        <v>1053</v>
      </c>
      <c r="P97" s="65" t="s">
        <v>1054</v>
      </c>
      <c r="Q97" s="65" t="s">
        <v>1055</v>
      </c>
      <c r="R97" s="65" t="s">
        <v>1056</v>
      </c>
      <c r="S97" s="65" t="s">
        <v>1057</v>
      </c>
      <c r="T97" s="65" t="s">
        <v>1058</v>
      </c>
      <c r="U97" s="65" t="s">
        <v>1059</v>
      </c>
      <c r="V97" s="14">
        <f t="shared" si="9"/>
        <v>0</v>
      </c>
      <c r="W97" s="15" t="str">
        <f t="shared" si="8"/>
        <v xml:space="preserve"> </v>
      </c>
      <c r="X97" s="25"/>
    </row>
    <row r="98" spans="1:24" ht="25.35" customHeight="1" thickBot="1" x14ac:dyDescent="0.3">
      <c r="A98" s="178" t="s">
        <v>1060</v>
      </c>
      <c r="B98" s="179"/>
      <c r="C98" s="66" t="s">
        <v>1061</v>
      </c>
      <c r="D98" s="65" t="s">
        <v>1062</v>
      </c>
      <c r="E98" s="65" t="s">
        <v>1063</v>
      </c>
      <c r="F98" s="65" t="s">
        <v>1064</v>
      </c>
      <c r="G98" s="65" t="s">
        <v>1065</v>
      </c>
      <c r="H98" s="65" t="s">
        <v>1066</v>
      </c>
      <c r="I98" s="65" t="s">
        <v>1067</v>
      </c>
      <c r="J98" s="65" t="s">
        <v>1068</v>
      </c>
      <c r="K98" s="65" t="s">
        <v>1069</v>
      </c>
      <c r="L98" s="65" t="s">
        <v>1070</v>
      </c>
      <c r="M98" s="65" t="s">
        <v>1071</v>
      </c>
      <c r="N98" s="65" t="s">
        <v>1072</v>
      </c>
      <c r="O98" s="65" t="s">
        <v>1073</v>
      </c>
      <c r="P98" s="65" t="s">
        <v>1074</v>
      </c>
      <c r="Q98" s="65" t="s">
        <v>1075</v>
      </c>
      <c r="R98" s="65" t="s">
        <v>1076</v>
      </c>
      <c r="S98" s="65" t="s">
        <v>1077</v>
      </c>
      <c r="T98" s="65" t="s">
        <v>1078</v>
      </c>
      <c r="U98" s="65" t="s">
        <v>1079</v>
      </c>
      <c r="V98" s="14">
        <f t="shared" si="9"/>
        <v>0</v>
      </c>
      <c r="W98" s="15" t="str">
        <f t="shared" si="8"/>
        <v xml:space="preserve"> </v>
      </c>
      <c r="X98" s="25"/>
    </row>
    <row r="99" spans="1:24" ht="37.5" customHeight="1" thickBot="1" x14ac:dyDescent="0.3">
      <c r="A99" s="222" t="s">
        <v>1080</v>
      </c>
      <c r="B99" s="223"/>
      <c r="C99" s="66" t="s">
        <v>1081</v>
      </c>
      <c r="D99" s="65" t="s">
        <v>1082</v>
      </c>
      <c r="E99" s="65" t="s">
        <v>1083</v>
      </c>
      <c r="F99" s="65" t="s">
        <v>1084</v>
      </c>
      <c r="G99" s="65" t="s">
        <v>1085</v>
      </c>
      <c r="H99" s="65" t="s">
        <v>1086</v>
      </c>
      <c r="I99" s="65" t="s">
        <v>1087</v>
      </c>
      <c r="J99" s="65" t="s">
        <v>1088</v>
      </c>
      <c r="K99" s="65" t="s">
        <v>1089</v>
      </c>
      <c r="L99" s="65" t="s">
        <v>1090</v>
      </c>
      <c r="M99" s="65" t="s">
        <v>1091</v>
      </c>
      <c r="N99" s="65" t="s">
        <v>1092</v>
      </c>
      <c r="O99" s="65" t="s">
        <v>1093</v>
      </c>
      <c r="P99" s="65" t="s">
        <v>1094</v>
      </c>
      <c r="Q99" s="65" t="s">
        <v>1095</v>
      </c>
      <c r="R99" s="65" t="s">
        <v>1096</v>
      </c>
      <c r="S99" s="65" t="s">
        <v>1097</v>
      </c>
      <c r="T99" s="65" t="s">
        <v>1098</v>
      </c>
      <c r="U99" s="65" t="s">
        <v>1099</v>
      </c>
      <c r="V99" s="14">
        <f t="shared" si="9"/>
        <v>0</v>
      </c>
      <c r="W99" s="15" t="str">
        <f t="shared" si="8"/>
        <v xml:space="preserve"> </v>
      </c>
      <c r="X99" s="25"/>
    </row>
    <row r="100" spans="1:24" ht="33.75" customHeight="1" thickBot="1" x14ac:dyDescent="0.3">
      <c r="A100" s="244" t="s">
        <v>1100</v>
      </c>
      <c r="B100" s="245"/>
      <c r="C100" s="67" t="s">
        <v>1101</v>
      </c>
      <c r="D100" s="68" t="s">
        <v>1102</v>
      </c>
      <c r="E100" s="68" t="s">
        <v>1103</v>
      </c>
      <c r="F100" s="68" t="s">
        <v>1104</v>
      </c>
      <c r="G100" s="68" t="s">
        <v>1105</v>
      </c>
      <c r="H100" s="68" t="s">
        <v>1106</v>
      </c>
      <c r="I100" s="68" t="s">
        <v>1107</v>
      </c>
      <c r="J100" s="68" t="s">
        <v>1108</v>
      </c>
      <c r="K100" s="68" t="s">
        <v>1109</v>
      </c>
      <c r="L100" s="68" t="s">
        <v>1110</v>
      </c>
      <c r="M100" s="68" t="s">
        <v>1111</v>
      </c>
      <c r="N100" s="68" t="s">
        <v>1112</v>
      </c>
      <c r="O100" s="68" t="s">
        <v>1113</v>
      </c>
      <c r="P100" s="68" t="s">
        <v>1114</v>
      </c>
      <c r="Q100" s="68" t="s">
        <v>1115</v>
      </c>
      <c r="R100" s="68" t="s">
        <v>1116</v>
      </c>
      <c r="S100" s="68" t="s">
        <v>1117</v>
      </c>
      <c r="T100" s="68" t="s">
        <v>1118</v>
      </c>
      <c r="U100" s="68" t="s">
        <v>1119</v>
      </c>
      <c r="V100" s="17">
        <f t="shared" si="9"/>
        <v>0</v>
      </c>
      <c r="W100" s="18" t="str">
        <f t="shared" si="8"/>
        <v xml:space="preserve"> </v>
      </c>
      <c r="X100" s="25"/>
    </row>
    <row r="101" spans="1:24" ht="29.45" customHeight="1" thickBot="1" x14ac:dyDescent="0.3">
      <c r="A101" s="204" t="s">
        <v>1120</v>
      </c>
      <c r="B101" s="205"/>
      <c r="C101" s="19">
        <f t="shared" ref="C101:U101" si="10">COUNT(C86:C100)</f>
        <v>0</v>
      </c>
      <c r="D101" s="20">
        <f t="shared" si="10"/>
        <v>0</v>
      </c>
      <c r="E101" s="20">
        <f t="shared" si="10"/>
        <v>0</v>
      </c>
      <c r="F101" s="20">
        <f t="shared" si="10"/>
        <v>0</v>
      </c>
      <c r="G101" s="20">
        <f t="shared" si="10"/>
        <v>0</v>
      </c>
      <c r="H101" s="20">
        <f t="shared" si="10"/>
        <v>0</v>
      </c>
      <c r="I101" s="20">
        <f t="shared" si="10"/>
        <v>0</v>
      </c>
      <c r="J101" s="20">
        <f t="shared" si="10"/>
        <v>0</v>
      </c>
      <c r="K101" s="20">
        <f t="shared" si="10"/>
        <v>0</v>
      </c>
      <c r="L101" s="20">
        <f t="shared" si="10"/>
        <v>0</v>
      </c>
      <c r="M101" s="20">
        <v>0</v>
      </c>
      <c r="N101" s="20">
        <v>0</v>
      </c>
      <c r="O101" s="20">
        <v>0</v>
      </c>
      <c r="P101" s="20">
        <f t="shared" si="10"/>
        <v>0</v>
      </c>
      <c r="Q101" s="20">
        <f t="shared" si="10"/>
        <v>0</v>
      </c>
      <c r="R101" s="20">
        <f t="shared" si="10"/>
        <v>0</v>
      </c>
      <c r="S101" s="20">
        <f t="shared" si="10"/>
        <v>0</v>
      </c>
      <c r="T101" s="20">
        <f t="shared" si="10"/>
        <v>0</v>
      </c>
      <c r="U101" s="20">
        <f t="shared" si="10"/>
        <v>0</v>
      </c>
      <c r="V101" s="21">
        <f>SUM(C101:U101)</f>
        <v>0</v>
      </c>
      <c r="W101" s="22"/>
      <c r="X101" s="25"/>
    </row>
    <row r="102" spans="1:24" ht="25.35" customHeight="1" thickBot="1" x14ac:dyDescent="0.3">
      <c r="A102" s="40" t="s">
        <v>1121</v>
      </c>
      <c r="B102" s="41"/>
      <c r="C102" s="42">
        <f t="shared" ref="C102:U102" si="11">SUM(C86:C100)</f>
        <v>0</v>
      </c>
      <c r="D102" s="43">
        <f t="shared" si="11"/>
        <v>0</v>
      </c>
      <c r="E102" s="43">
        <f t="shared" si="11"/>
        <v>0</v>
      </c>
      <c r="F102" s="43">
        <f t="shared" si="11"/>
        <v>0</v>
      </c>
      <c r="G102" s="43">
        <f t="shared" si="11"/>
        <v>0</v>
      </c>
      <c r="H102" s="43">
        <f t="shared" si="11"/>
        <v>0</v>
      </c>
      <c r="I102" s="43">
        <f t="shared" si="11"/>
        <v>0</v>
      </c>
      <c r="J102" s="43">
        <f t="shared" si="11"/>
        <v>0</v>
      </c>
      <c r="K102" s="43">
        <f t="shared" si="11"/>
        <v>0</v>
      </c>
      <c r="L102" s="43">
        <f t="shared" si="11"/>
        <v>0</v>
      </c>
      <c r="M102" s="43">
        <v>0</v>
      </c>
      <c r="N102" s="43">
        <v>0</v>
      </c>
      <c r="O102" s="43">
        <v>0</v>
      </c>
      <c r="P102" s="43">
        <f t="shared" si="11"/>
        <v>0</v>
      </c>
      <c r="Q102" s="43">
        <f t="shared" si="11"/>
        <v>0</v>
      </c>
      <c r="R102" s="43">
        <f t="shared" si="11"/>
        <v>0</v>
      </c>
      <c r="S102" s="43">
        <f t="shared" si="11"/>
        <v>0</v>
      </c>
      <c r="T102" s="43">
        <f t="shared" si="11"/>
        <v>0</v>
      </c>
      <c r="U102" s="43">
        <f t="shared" si="11"/>
        <v>0</v>
      </c>
      <c r="V102" s="44">
        <f>SUM(C102:U102)</f>
        <v>0</v>
      </c>
      <c r="W102" s="48"/>
      <c r="X102" s="25"/>
    </row>
    <row r="103" spans="1:24" ht="15.75" x14ac:dyDescent="0.25">
      <c r="A103" s="45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22"/>
      <c r="X103" s="25"/>
    </row>
    <row r="104" spans="1:24" ht="13.5" thickBot="1" x14ac:dyDescent="0.25">
      <c r="A104" s="24"/>
      <c r="B104" s="24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</row>
    <row r="105" spans="1:24" ht="16.5" customHeight="1" x14ac:dyDescent="0.2">
      <c r="A105" s="26"/>
      <c r="B105" s="26"/>
      <c r="C105" s="194" t="s">
        <v>1122</v>
      </c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7"/>
      <c r="P105" s="49"/>
      <c r="Q105" s="50"/>
      <c r="R105" s="50"/>
      <c r="S105" s="50"/>
      <c r="T105" s="50"/>
      <c r="U105" s="50"/>
      <c r="V105" s="50"/>
      <c r="W105" s="51"/>
      <c r="X105" s="25"/>
    </row>
    <row r="106" spans="1:24" ht="16.5" thickBot="1" x14ac:dyDescent="0.3">
      <c r="A106" s="26"/>
      <c r="B106" s="26"/>
      <c r="C106" s="18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9"/>
      <c r="P106" s="33"/>
      <c r="Q106" s="55" t="s">
        <v>1123</v>
      </c>
      <c r="R106" s="55"/>
      <c r="S106" s="55"/>
      <c r="T106" s="34"/>
      <c r="U106" s="34"/>
      <c r="V106" s="34"/>
      <c r="W106" s="35"/>
      <c r="X106" s="84" t="e">
        <f>#REF!+#REF!+#REF!</f>
        <v>#REF!</v>
      </c>
    </row>
    <row r="107" spans="1:24" ht="16.5" thickBot="1" x14ac:dyDescent="0.3">
      <c r="A107" s="25"/>
      <c r="B107" s="25"/>
      <c r="C107" s="18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9"/>
      <c r="P107" s="33"/>
      <c r="Q107" s="55" t="s">
        <v>1124</v>
      </c>
      <c r="R107" s="55"/>
      <c r="S107" s="55"/>
      <c r="T107" s="34"/>
      <c r="U107" s="34"/>
      <c r="V107" s="150" t="e">
        <f>((V102/V101))</f>
        <v>#DIV/0!</v>
      </c>
      <c r="W107" s="35"/>
      <c r="X107" s="25"/>
    </row>
    <row r="108" spans="1:24" x14ac:dyDescent="0.2">
      <c r="A108" s="25"/>
      <c r="B108" s="25"/>
      <c r="C108" s="18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9"/>
      <c r="P108" s="33"/>
      <c r="Q108" s="34"/>
      <c r="R108" s="34"/>
      <c r="S108" s="34"/>
      <c r="T108" s="34"/>
      <c r="U108" s="34"/>
      <c r="V108" s="34"/>
      <c r="W108" s="35"/>
      <c r="X108" s="25"/>
    </row>
    <row r="109" spans="1:24" ht="13.5" thickBot="1" x14ac:dyDescent="0.25">
      <c r="A109" s="25"/>
      <c r="B109" s="25"/>
      <c r="C109" s="18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9"/>
      <c r="P109" s="33"/>
      <c r="Q109" s="34"/>
      <c r="R109" s="34"/>
      <c r="S109" s="34"/>
      <c r="T109" s="34"/>
      <c r="U109" s="34"/>
      <c r="V109" s="34"/>
      <c r="W109" s="35"/>
      <c r="X109" s="25"/>
    </row>
    <row r="110" spans="1:24" ht="16.5" thickBot="1" x14ac:dyDescent="0.3">
      <c r="A110" s="25"/>
      <c r="B110" s="25"/>
      <c r="C110" s="18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9"/>
      <c r="P110" s="33"/>
      <c r="Q110" s="34"/>
      <c r="R110" s="224"/>
      <c r="S110" s="225"/>
      <c r="T110" s="225"/>
      <c r="U110" s="226"/>
      <c r="V110" s="227"/>
      <c r="W110" s="228"/>
      <c r="X110" s="25"/>
    </row>
    <row r="111" spans="1:24" ht="13.5" thickBot="1" x14ac:dyDescent="0.25">
      <c r="A111" s="25"/>
      <c r="B111" s="25"/>
      <c r="C111" s="210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2"/>
      <c r="P111" s="36"/>
      <c r="Q111" s="38"/>
      <c r="R111" s="38"/>
      <c r="S111" s="38"/>
      <c r="T111" s="38"/>
      <c r="U111" s="38"/>
      <c r="V111" s="38"/>
      <c r="W111" s="37"/>
      <c r="X111" s="25"/>
    </row>
    <row r="112" spans="1:24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6"/>
      <c r="R112" s="27"/>
      <c r="S112" s="27"/>
      <c r="T112" s="26"/>
      <c r="U112" s="26"/>
      <c r="V112" s="26"/>
      <c r="W112" s="26"/>
      <c r="X112" s="25"/>
    </row>
    <row r="113" spans="1:86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86" s="76" customFormat="1" ht="46.5" customHeight="1" x14ac:dyDescent="0.2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1:86" s="76" customFormat="1" ht="42.75" customHeight="1" x14ac:dyDescent="0.25">
      <c r="A115" s="259"/>
      <c r="B115" s="259"/>
      <c r="C115" s="246"/>
      <c r="D115" s="246"/>
      <c r="E115" s="246"/>
      <c r="F115" s="246"/>
      <c r="G115" s="246"/>
      <c r="H115" s="246"/>
      <c r="I115" s="246"/>
      <c r="J115" s="248"/>
      <c r="K115" s="248"/>
      <c r="L115" s="248"/>
      <c r="M115" s="248"/>
      <c r="N115" s="248"/>
      <c r="O115" s="248"/>
      <c r="P115" s="247"/>
      <c r="Q115" s="247"/>
      <c r="R115" s="247"/>
      <c r="S115" s="247"/>
      <c r="T115" s="247"/>
      <c r="U115" s="149"/>
      <c r="V115" s="75"/>
      <c r="W115" s="75"/>
    </row>
    <row r="116" spans="1:86" ht="2.2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6"/>
      <c r="R116" s="26"/>
      <c r="S116" s="26"/>
      <c r="T116" s="26"/>
      <c r="U116" s="26"/>
      <c r="V116" s="26"/>
      <c r="W116" s="26"/>
      <c r="X116" s="26"/>
    </row>
    <row r="117" spans="1:86" hidden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R117" s="26"/>
      <c r="S117" s="26"/>
      <c r="T117" s="26"/>
      <c r="U117" s="26"/>
      <c r="V117" s="26"/>
      <c r="W117" s="26"/>
      <c r="X117" s="26"/>
    </row>
    <row r="118" spans="1:86" ht="18" x14ac:dyDescent="0.25">
      <c r="A118" s="187" t="s">
        <v>1125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26"/>
    </row>
    <row r="119" spans="1:86" ht="20.25" x14ac:dyDescent="0.3">
      <c r="A119" s="29"/>
      <c r="B119" s="29"/>
      <c r="C119" s="29"/>
      <c r="D119" s="30"/>
      <c r="E119" s="29"/>
      <c r="F119" s="29"/>
      <c r="G119" s="1" t="s">
        <v>1126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9"/>
      <c r="W119" s="29"/>
      <c r="X119" s="25"/>
    </row>
    <row r="120" spans="1:86" x14ac:dyDescent="0.2">
      <c r="A120" s="25"/>
      <c r="B120" s="25"/>
      <c r="C120" s="25"/>
      <c r="D120" s="25"/>
      <c r="E120" s="25"/>
      <c r="F120" s="2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1"/>
      <c r="S120" s="3"/>
      <c r="T120" s="3"/>
      <c r="U120" s="3"/>
      <c r="V120" s="25"/>
      <c r="W120" s="25"/>
      <c r="X120" s="25"/>
    </row>
    <row r="121" spans="1:86" ht="15.75" x14ac:dyDescent="0.25">
      <c r="A121" s="4"/>
      <c r="B121" s="5" t="s">
        <v>1127</v>
      </c>
      <c r="C121" s="229" t="s">
        <v>1128</v>
      </c>
      <c r="D121" s="229"/>
      <c r="E121" s="229"/>
      <c r="F121" s="229"/>
      <c r="G121" s="229"/>
      <c r="H121" s="229"/>
      <c r="I121" s="61" t="s">
        <v>1129</v>
      </c>
      <c r="K121" s="60" t="s">
        <v>1130</v>
      </c>
      <c r="L121" s="4"/>
      <c r="M121" s="4"/>
      <c r="N121" s="4"/>
      <c r="O121" s="4"/>
      <c r="P121" s="62" t="s">
        <v>1131</v>
      </c>
      <c r="Q121" s="62"/>
      <c r="R121" s="62"/>
      <c r="T121" s="4"/>
      <c r="U121" s="4"/>
      <c r="V121" s="200"/>
      <c r="W121" s="200"/>
      <c r="X121" s="25"/>
    </row>
    <row r="122" spans="1:86" ht="15.75" thickBo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25"/>
    </row>
    <row r="123" spans="1:86" ht="16.5" customHeight="1" thickTop="1" thickBot="1" x14ac:dyDescent="0.3">
      <c r="A123" s="237"/>
      <c r="B123" s="238"/>
      <c r="C123" s="230"/>
      <c r="D123" s="231"/>
      <c r="E123" s="231"/>
      <c r="F123" s="231"/>
      <c r="G123" s="231"/>
      <c r="H123" s="231"/>
      <c r="I123" s="231"/>
      <c r="J123" s="232"/>
      <c r="K123" s="239"/>
      <c r="L123" s="240"/>
      <c r="M123" s="240"/>
      <c r="N123" s="240"/>
      <c r="O123" s="241"/>
      <c r="P123" s="230"/>
      <c r="Q123" s="231"/>
      <c r="R123" s="231"/>
      <c r="S123" s="232"/>
      <c r="T123" s="233"/>
      <c r="U123" s="234"/>
      <c r="V123" s="116"/>
      <c r="W123" s="102"/>
      <c r="X123" s="86"/>
    </row>
    <row r="124" spans="1:86" s="83" customFormat="1" ht="234.6" customHeight="1" thickBot="1" x14ac:dyDescent="0.25">
      <c r="A124" s="235"/>
      <c r="B124" s="236"/>
      <c r="C124" s="99" t="s">
        <v>1132</v>
      </c>
      <c r="D124" s="100" t="s">
        <v>1133</v>
      </c>
      <c r="E124" s="100" t="s">
        <v>1134</v>
      </c>
      <c r="F124" s="100" t="s">
        <v>1135</v>
      </c>
      <c r="G124" s="100" t="s">
        <v>1136</v>
      </c>
      <c r="H124" s="100" t="s">
        <v>1137</v>
      </c>
      <c r="I124" s="100" t="s">
        <v>1138</v>
      </c>
      <c r="J124" s="101" t="s">
        <v>1139</v>
      </c>
      <c r="K124" s="107" t="s">
        <v>1140</v>
      </c>
      <c r="L124" s="100" t="s">
        <v>1141</v>
      </c>
      <c r="M124" s="100" t="s">
        <v>1142</v>
      </c>
      <c r="N124" s="100" t="s">
        <v>1143</v>
      </c>
      <c r="O124" s="100" t="s">
        <v>1144</v>
      </c>
      <c r="P124" s="123" t="s">
        <v>1145</v>
      </c>
      <c r="Q124" s="100" t="s">
        <v>1146</v>
      </c>
      <c r="R124" s="100" t="s">
        <v>1147</v>
      </c>
      <c r="S124" s="101" t="s">
        <v>1148</v>
      </c>
      <c r="T124" s="107" t="s">
        <v>1149</v>
      </c>
      <c r="U124" s="100" t="s">
        <v>1150</v>
      </c>
      <c r="V124" s="105" t="s">
        <v>1151</v>
      </c>
      <c r="W124" s="106" t="s">
        <v>1152</v>
      </c>
      <c r="X124" s="96"/>
      <c r="Y124" s="97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</row>
    <row r="125" spans="1:86" ht="25.35" customHeight="1" thickBot="1" x14ac:dyDescent="0.3">
      <c r="A125" s="220" t="s">
        <v>1153</v>
      </c>
      <c r="B125" s="243"/>
      <c r="C125" s="63" t="s">
        <v>1154</v>
      </c>
      <c r="D125" s="64" t="s">
        <v>1155</v>
      </c>
      <c r="E125" s="64" t="s">
        <v>1156</v>
      </c>
      <c r="F125" s="64" t="s">
        <v>1157</v>
      </c>
      <c r="G125" s="64" t="s">
        <v>1158</v>
      </c>
      <c r="H125" s="64" t="s">
        <v>1159</v>
      </c>
      <c r="I125" s="64" t="s">
        <v>1160</v>
      </c>
      <c r="J125" s="64" t="s">
        <v>1161</v>
      </c>
      <c r="K125" s="64" t="s">
        <v>1162</v>
      </c>
      <c r="L125" s="64" t="s">
        <v>1163</v>
      </c>
      <c r="M125" s="64" t="s">
        <v>1164</v>
      </c>
      <c r="N125" s="64" t="s">
        <v>1165</v>
      </c>
      <c r="O125" s="64" t="s">
        <v>1166</v>
      </c>
      <c r="P125" s="64" t="s">
        <v>1167</v>
      </c>
      <c r="Q125" s="64" t="s">
        <v>1168</v>
      </c>
      <c r="R125" s="64" t="s">
        <v>1169</v>
      </c>
      <c r="S125" s="64" t="s">
        <v>1170</v>
      </c>
      <c r="T125" s="64" t="s">
        <v>1171</v>
      </c>
      <c r="U125" s="64" t="s">
        <v>1172</v>
      </c>
      <c r="V125" s="14">
        <f>SUM(C125:U125)</f>
        <v>0</v>
      </c>
      <c r="W125" s="15" t="str">
        <f t="shared" ref="W125:W139" si="12">IF(V125=0," ",(V125/COUNT(C125:U125)))</f>
        <v xml:space="preserve"> </v>
      </c>
      <c r="X125" s="25"/>
    </row>
    <row r="126" spans="1:86" ht="25.35" customHeight="1" thickBot="1" x14ac:dyDescent="0.3">
      <c r="A126" s="220" t="s">
        <v>1173</v>
      </c>
      <c r="B126" s="221"/>
      <c r="C126" s="66" t="s">
        <v>1174</v>
      </c>
      <c r="D126" s="65" t="s">
        <v>1175</v>
      </c>
      <c r="E126" s="65" t="s">
        <v>1176</v>
      </c>
      <c r="F126" s="65" t="s">
        <v>1177</v>
      </c>
      <c r="G126" s="65" t="s">
        <v>1178</v>
      </c>
      <c r="H126" s="65" t="s">
        <v>1179</v>
      </c>
      <c r="I126" s="65" t="s">
        <v>1180</v>
      </c>
      <c r="J126" s="65" t="s">
        <v>1181</v>
      </c>
      <c r="K126" s="65" t="s">
        <v>1182</v>
      </c>
      <c r="L126" s="65" t="s">
        <v>1183</v>
      </c>
      <c r="M126" s="65" t="s">
        <v>1184</v>
      </c>
      <c r="N126" s="65" t="s">
        <v>1185</v>
      </c>
      <c r="O126" s="65" t="s">
        <v>1186</v>
      </c>
      <c r="P126" s="65" t="s">
        <v>1187</v>
      </c>
      <c r="Q126" s="65" t="s">
        <v>1188</v>
      </c>
      <c r="R126" s="65" t="s">
        <v>1189</v>
      </c>
      <c r="S126" s="65" t="s">
        <v>1190</v>
      </c>
      <c r="T126" s="65" t="s">
        <v>1191</v>
      </c>
      <c r="U126" s="65" t="s">
        <v>1192</v>
      </c>
      <c r="V126" s="14">
        <f>SUM(C126:U126)</f>
        <v>0</v>
      </c>
      <c r="W126" s="15" t="str">
        <f t="shared" si="12"/>
        <v xml:space="preserve"> </v>
      </c>
      <c r="X126" s="25"/>
    </row>
    <row r="127" spans="1:86" ht="41.25" customHeight="1" thickBot="1" x14ac:dyDescent="0.3">
      <c r="A127" s="222" t="s">
        <v>1193</v>
      </c>
      <c r="B127" s="223"/>
      <c r="C127" s="66" t="s">
        <v>1194</v>
      </c>
      <c r="D127" s="65" t="s">
        <v>1195</v>
      </c>
      <c r="E127" s="65" t="s">
        <v>1196</v>
      </c>
      <c r="F127" s="65" t="s">
        <v>1197</v>
      </c>
      <c r="G127" s="65" t="s">
        <v>1198</v>
      </c>
      <c r="H127" s="65" t="s">
        <v>1199</v>
      </c>
      <c r="I127" s="65" t="s">
        <v>1200</v>
      </c>
      <c r="J127" s="65" t="s">
        <v>1201</v>
      </c>
      <c r="K127" s="65" t="s">
        <v>1202</v>
      </c>
      <c r="L127" s="65" t="s">
        <v>1203</v>
      </c>
      <c r="M127" s="65" t="s">
        <v>1204</v>
      </c>
      <c r="N127" s="65" t="s">
        <v>1205</v>
      </c>
      <c r="O127" s="65" t="s">
        <v>1206</v>
      </c>
      <c r="P127" s="65" t="s">
        <v>1207</v>
      </c>
      <c r="Q127" s="65" t="s">
        <v>1208</v>
      </c>
      <c r="R127" s="65" t="s">
        <v>1209</v>
      </c>
      <c r="S127" s="65" t="s">
        <v>1210</v>
      </c>
      <c r="T127" s="65" t="s">
        <v>1211</v>
      </c>
      <c r="U127" s="65" t="s">
        <v>1212</v>
      </c>
      <c r="V127" s="14">
        <f>SUM(C127:U127)</f>
        <v>0</v>
      </c>
      <c r="W127" s="15" t="str">
        <f t="shared" si="12"/>
        <v xml:space="preserve"> </v>
      </c>
      <c r="X127" s="25"/>
    </row>
    <row r="128" spans="1:86" ht="25.35" customHeight="1" thickBot="1" x14ac:dyDescent="0.3">
      <c r="A128" s="242" t="s">
        <v>1213</v>
      </c>
      <c r="B128" s="243"/>
      <c r="C128" s="66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14"/>
      <c r="W128" s="15" t="str">
        <f t="shared" si="12"/>
        <v xml:space="preserve"> </v>
      </c>
      <c r="X128" s="25"/>
    </row>
    <row r="129" spans="1:24" ht="38.25" customHeight="1" thickBot="1" x14ac:dyDescent="0.3">
      <c r="A129" s="222" t="s">
        <v>1214</v>
      </c>
      <c r="B129" s="223"/>
      <c r="C129" s="66" t="s">
        <v>1215</v>
      </c>
      <c r="D129" s="65" t="s">
        <v>1216</v>
      </c>
      <c r="E129" s="65" t="s">
        <v>1217</v>
      </c>
      <c r="F129" s="65" t="s">
        <v>1218</v>
      </c>
      <c r="G129" s="65" t="s">
        <v>1219</v>
      </c>
      <c r="H129" s="65" t="s">
        <v>1220</v>
      </c>
      <c r="I129" s="65" t="s">
        <v>1221</v>
      </c>
      <c r="J129" s="65" t="s">
        <v>1222</v>
      </c>
      <c r="K129" s="65" t="s">
        <v>1223</v>
      </c>
      <c r="L129" s="65" t="s">
        <v>1224</v>
      </c>
      <c r="M129" s="65" t="s">
        <v>1225</v>
      </c>
      <c r="N129" s="65" t="s">
        <v>1226</v>
      </c>
      <c r="O129" s="65" t="s">
        <v>1227</v>
      </c>
      <c r="P129" s="65" t="s">
        <v>1228</v>
      </c>
      <c r="Q129" s="65" t="s">
        <v>1229</v>
      </c>
      <c r="R129" s="65" t="s">
        <v>1230</v>
      </c>
      <c r="S129" s="65" t="s">
        <v>1231</v>
      </c>
      <c r="T129" s="65" t="s">
        <v>1232</v>
      </c>
      <c r="U129" s="65" t="s">
        <v>1233</v>
      </c>
      <c r="V129" s="14">
        <f t="shared" ref="V129:V135" si="13">SUM(C129:U129)</f>
        <v>0</v>
      </c>
      <c r="W129" s="15" t="str">
        <f t="shared" si="12"/>
        <v xml:space="preserve"> </v>
      </c>
      <c r="X129" s="25"/>
    </row>
    <row r="130" spans="1:24" ht="35.25" customHeight="1" thickBot="1" x14ac:dyDescent="0.3">
      <c r="A130" s="222" t="s">
        <v>1234</v>
      </c>
      <c r="B130" s="223"/>
      <c r="C130" s="66" t="s">
        <v>1235</v>
      </c>
      <c r="D130" s="65" t="s">
        <v>1236</v>
      </c>
      <c r="E130" s="65" t="s">
        <v>1237</v>
      </c>
      <c r="F130" s="65" t="s">
        <v>1238</v>
      </c>
      <c r="G130" s="65" t="s">
        <v>1239</v>
      </c>
      <c r="H130" s="65" t="s">
        <v>1240</v>
      </c>
      <c r="I130" s="65" t="s">
        <v>1241</v>
      </c>
      <c r="J130" s="65" t="s">
        <v>1242</v>
      </c>
      <c r="K130" s="65" t="s">
        <v>1243</v>
      </c>
      <c r="L130" s="65" t="s">
        <v>1244</v>
      </c>
      <c r="M130" s="65" t="s">
        <v>1245</v>
      </c>
      <c r="N130" s="65" t="s">
        <v>1246</v>
      </c>
      <c r="O130" s="65" t="s">
        <v>1247</v>
      </c>
      <c r="P130" s="65" t="s">
        <v>1248</v>
      </c>
      <c r="Q130" s="65" t="s">
        <v>1249</v>
      </c>
      <c r="R130" s="65" t="s">
        <v>1250</v>
      </c>
      <c r="S130" s="65" t="s">
        <v>1251</v>
      </c>
      <c r="T130" s="65" t="s">
        <v>1252</v>
      </c>
      <c r="U130" s="65" t="s">
        <v>1253</v>
      </c>
      <c r="V130" s="14">
        <f t="shared" si="13"/>
        <v>0</v>
      </c>
      <c r="W130" s="15" t="str">
        <f t="shared" si="12"/>
        <v xml:space="preserve"> </v>
      </c>
      <c r="X130" s="25"/>
    </row>
    <row r="131" spans="1:24" ht="31.5" customHeight="1" thickBot="1" x14ac:dyDescent="0.3">
      <c r="A131" s="222" t="s">
        <v>1254</v>
      </c>
      <c r="B131" s="223"/>
      <c r="C131" s="66" t="s">
        <v>1255</v>
      </c>
      <c r="D131" s="65" t="s">
        <v>1256</v>
      </c>
      <c r="E131" s="65" t="s">
        <v>1257</v>
      </c>
      <c r="F131" s="65" t="s">
        <v>1258</v>
      </c>
      <c r="G131" s="65" t="s">
        <v>1259</v>
      </c>
      <c r="H131" s="65" t="s">
        <v>1260</v>
      </c>
      <c r="I131" s="65" t="s">
        <v>1261</v>
      </c>
      <c r="J131" s="65" t="s">
        <v>1262</v>
      </c>
      <c r="K131" s="65" t="s">
        <v>1263</v>
      </c>
      <c r="L131" s="65" t="s">
        <v>1264</v>
      </c>
      <c r="M131" s="65" t="s">
        <v>1265</v>
      </c>
      <c r="N131" s="65" t="s">
        <v>1266</v>
      </c>
      <c r="O131" s="65" t="s">
        <v>1267</v>
      </c>
      <c r="P131" s="65" t="s">
        <v>1268</v>
      </c>
      <c r="Q131" s="65" t="s">
        <v>1269</v>
      </c>
      <c r="R131" s="65" t="s">
        <v>1270</v>
      </c>
      <c r="S131" s="65" t="s">
        <v>1271</v>
      </c>
      <c r="T131" s="65" t="s">
        <v>1272</v>
      </c>
      <c r="U131" s="65" t="s">
        <v>1273</v>
      </c>
      <c r="V131" s="14">
        <f t="shared" si="13"/>
        <v>0</v>
      </c>
      <c r="W131" s="15" t="str">
        <f t="shared" si="12"/>
        <v xml:space="preserve"> </v>
      </c>
      <c r="X131" s="25"/>
    </row>
    <row r="132" spans="1:24" ht="24.75" customHeight="1" thickBot="1" x14ac:dyDescent="0.3">
      <c r="A132" s="222" t="s">
        <v>1274</v>
      </c>
      <c r="B132" s="223"/>
      <c r="C132" s="66" t="s">
        <v>1275</v>
      </c>
      <c r="D132" s="65" t="s">
        <v>1276</v>
      </c>
      <c r="E132" s="65" t="s">
        <v>1277</v>
      </c>
      <c r="F132" s="65" t="s">
        <v>1278</v>
      </c>
      <c r="G132" s="65" t="s">
        <v>1279</v>
      </c>
      <c r="H132" s="65" t="s">
        <v>1280</v>
      </c>
      <c r="I132" s="65" t="s">
        <v>1281</v>
      </c>
      <c r="J132" s="65" t="s">
        <v>1282</v>
      </c>
      <c r="K132" s="65" t="s">
        <v>1283</v>
      </c>
      <c r="L132" s="65" t="s">
        <v>1284</v>
      </c>
      <c r="M132" s="65" t="s">
        <v>1285</v>
      </c>
      <c r="N132" s="65" t="s">
        <v>1286</v>
      </c>
      <c r="O132" s="65" t="s">
        <v>1287</v>
      </c>
      <c r="P132" s="65" t="s">
        <v>1288</v>
      </c>
      <c r="Q132" s="65" t="s">
        <v>1289</v>
      </c>
      <c r="R132" s="65" t="s">
        <v>1290</v>
      </c>
      <c r="S132" s="65" t="s">
        <v>1291</v>
      </c>
      <c r="T132" s="65" t="s">
        <v>1292</v>
      </c>
      <c r="U132" s="65" t="s">
        <v>1293</v>
      </c>
      <c r="V132" s="14">
        <f t="shared" si="13"/>
        <v>0</v>
      </c>
      <c r="W132" s="15" t="str">
        <f t="shared" si="12"/>
        <v xml:space="preserve"> </v>
      </c>
      <c r="X132" s="25"/>
    </row>
    <row r="133" spans="1:24" ht="34.5" customHeight="1" thickBot="1" x14ac:dyDescent="0.3">
      <c r="A133" s="222" t="s">
        <v>1294</v>
      </c>
      <c r="B133" s="223"/>
      <c r="C133" s="66" t="s">
        <v>1295</v>
      </c>
      <c r="D133" s="65" t="s">
        <v>1296</v>
      </c>
      <c r="E133" s="65" t="s">
        <v>1297</v>
      </c>
      <c r="F133" s="65" t="s">
        <v>1298</v>
      </c>
      <c r="G133" s="65" t="s">
        <v>1299</v>
      </c>
      <c r="H133" s="65" t="s">
        <v>1300</v>
      </c>
      <c r="I133" s="65" t="s">
        <v>1301</v>
      </c>
      <c r="J133" s="65" t="s">
        <v>1302</v>
      </c>
      <c r="K133" s="65" t="s">
        <v>1303</v>
      </c>
      <c r="L133" s="65" t="s">
        <v>1304</v>
      </c>
      <c r="M133" s="65" t="s">
        <v>1305</v>
      </c>
      <c r="N133" s="65" t="s">
        <v>1306</v>
      </c>
      <c r="O133" s="65" t="s">
        <v>1307</v>
      </c>
      <c r="P133" s="65" t="s">
        <v>1308</v>
      </c>
      <c r="Q133" s="65" t="s">
        <v>1309</v>
      </c>
      <c r="R133" s="65" t="s">
        <v>1310</v>
      </c>
      <c r="S133" s="65" t="s">
        <v>1311</v>
      </c>
      <c r="T133" s="65" t="s">
        <v>1312</v>
      </c>
      <c r="U133" s="65" t="s">
        <v>1313</v>
      </c>
      <c r="V133" s="14">
        <f t="shared" si="13"/>
        <v>0</v>
      </c>
      <c r="W133" s="15" t="str">
        <f t="shared" si="12"/>
        <v xml:space="preserve"> </v>
      </c>
      <c r="X133" s="25"/>
    </row>
    <row r="134" spans="1:24" ht="33" customHeight="1" thickBot="1" x14ac:dyDescent="0.3">
      <c r="A134" s="222" t="s">
        <v>1314</v>
      </c>
      <c r="B134" s="223"/>
      <c r="C134" s="66" t="s">
        <v>1315</v>
      </c>
      <c r="D134" s="65" t="s">
        <v>1316</v>
      </c>
      <c r="E134" s="65" t="s">
        <v>1317</v>
      </c>
      <c r="F134" s="65" t="s">
        <v>1318</v>
      </c>
      <c r="G134" s="65" t="s">
        <v>1319</v>
      </c>
      <c r="H134" s="65" t="s">
        <v>1320</v>
      </c>
      <c r="I134" s="65" t="s">
        <v>1321</v>
      </c>
      <c r="J134" s="65" t="s">
        <v>1322</v>
      </c>
      <c r="K134" s="65" t="s">
        <v>1323</v>
      </c>
      <c r="L134" s="65" t="s">
        <v>1324</v>
      </c>
      <c r="M134" s="65" t="s">
        <v>1325</v>
      </c>
      <c r="N134" s="65" t="s">
        <v>1326</v>
      </c>
      <c r="O134" s="65" t="s">
        <v>1327</v>
      </c>
      <c r="P134" s="65" t="s">
        <v>1328</v>
      </c>
      <c r="Q134" s="65" t="s">
        <v>1329</v>
      </c>
      <c r="R134" s="65" t="s">
        <v>1330</v>
      </c>
      <c r="S134" s="65" t="s">
        <v>1331</v>
      </c>
      <c r="T134" s="65" t="s">
        <v>1332</v>
      </c>
      <c r="U134" s="65" t="s">
        <v>1333</v>
      </c>
      <c r="V134" s="14">
        <f t="shared" si="13"/>
        <v>0</v>
      </c>
      <c r="W134" s="15" t="str">
        <f t="shared" si="12"/>
        <v xml:space="preserve"> </v>
      </c>
      <c r="X134" s="25"/>
    </row>
    <row r="135" spans="1:24" ht="33" customHeight="1" thickBot="1" x14ac:dyDescent="0.3">
      <c r="A135" s="222" t="s">
        <v>1334</v>
      </c>
      <c r="B135" s="223"/>
      <c r="C135" s="66" t="s">
        <v>1335</v>
      </c>
      <c r="D135" s="65" t="s">
        <v>1336</v>
      </c>
      <c r="E135" s="65" t="s">
        <v>1337</v>
      </c>
      <c r="F135" s="65" t="s">
        <v>1338</v>
      </c>
      <c r="G135" s="65" t="s">
        <v>1339</v>
      </c>
      <c r="H135" s="65" t="s">
        <v>1340</v>
      </c>
      <c r="I135" s="65" t="s">
        <v>1341</v>
      </c>
      <c r="J135" s="65" t="s">
        <v>1342</v>
      </c>
      <c r="K135" s="65" t="s">
        <v>1343</v>
      </c>
      <c r="L135" s="65" t="s">
        <v>1344</v>
      </c>
      <c r="M135" s="65" t="s">
        <v>1345</v>
      </c>
      <c r="N135" s="65" t="s">
        <v>1346</v>
      </c>
      <c r="O135" s="65" t="s">
        <v>1347</v>
      </c>
      <c r="P135" s="65" t="s">
        <v>1348</v>
      </c>
      <c r="Q135" s="65" t="s">
        <v>1349</v>
      </c>
      <c r="R135" s="65" t="s">
        <v>1350</v>
      </c>
      <c r="S135" s="65" t="s">
        <v>1351</v>
      </c>
      <c r="T135" s="65" t="s">
        <v>1352</v>
      </c>
      <c r="U135" s="65" t="s">
        <v>1353</v>
      </c>
      <c r="V135" s="14">
        <f t="shared" si="13"/>
        <v>0</v>
      </c>
      <c r="W135" s="15" t="str">
        <f t="shared" si="12"/>
        <v xml:space="preserve"> </v>
      </c>
      <c r="X135" s="25"/>
    </row>
    <row r="136" spans="1:24" ht="25.35" customHeight="1" thickBot="1" x14ac:dyDescent="0.3">
      <c r="A136" s="242" t="s">
        <v>1354</v>
      </c>
      <c r="B136" s="243"/>
      <c r="C136" s="66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14"/>
      <c r="W136" s="15" t="str">
        <f t="shared" si="12"/>
        <v xml:space="preserve"> </v>
      </c>
      <c r="X136" s="25"/>
    </row>
    <row r="137" spans="1:24" ht="32.25" customHeight="1" thickBot="1" x14ac:dyDescent="0.3">
      <c r="A137" s="222" t="s">
        <v>1355</v>
      </c>
      <c r="B137" s="223"/>
      <c r="C137" s="66" t="s">
        <v>1356</v>
      </c>
      <c r="D137" s="65" t="s">
        <v>1357</v>
      </c>
      <c r="E137" s="65" t="s">
        <v>1358</v>
      </c>
      <c r="F137" s="65" t="s">
        <v>1359</v>
      </c>
      <c r="G137" s="65" t="s">
        <v>1360</v>
      </c>
      <c r="H137" s="65" t="s">
        <v>1361</v>
      </c>
      <c r="I137" s="65" t="s">
        <v>1362</v>
      </c>
      <c r="J137" s="65" t="s">
        <v>1363</v>
      </c>
      <c r="K137" s="65" t="s">
        <v>1364</v>
      </c>
      <c r="L137" s="65" t="s">
        <v>1365</v>
      </c>
      <c r="M137" s="65" t="s">
        <v>1366</v>
      </c>
      <c r="N137" s="65" t="s">
        <v>1367</v>
      </c>
      <c r="O137" s="65" t="s">
        <v>1368</v>
      </c>
      <c r="P137" s="65" t="s">
        <v>1369</v>
      </c>
      <c r="Q137" s="65" t="s">
        <v>1370</v>
      </c>
      <c r="R137" s="65" t="s">
        <v>1371</v>
      </c>
      <c r="S137" s="65" t="s">
        <v>1372</v>
      </c>
      <c r="T137" s="65" t="s">
        <v>1373</v>
      </c>
      <c r="U137" s="65" t="s">
        <v>1374</v>
      </c>
      <c r="V137" s="14">
        <f>SUM(C137:U137)</f>
        <v>0</v>
      </c>
      <c r="W137" s="15" t="str">
        <f t="shared" si="12"/>
        <v xml:space="preserve"> </v>
      </c>
      <c r="X137" s="25"/>
    </row>
    <row r="138" spans="1:24" ht="30.75" customHeight="1" thickBot="1" x14ac:dyDescent="0.3">
      <c r="A138" s="222" t="s">
        <v>1375</v>
      </c>
      <c r="B138" s="223"/>
      <c r="C138" s="66" t="s">
        <v>1376</v>
      </c>
      <c r="D138" s="65" t="s">
        <v>1377</v>
      </c>
      <c r="E138" s="65" t="s">
        <v>1378</v>
      </c>
      <c r="F138" s="65" t="s">
        <v>1379</v>
      </c>
      <c r="G138" s="65" t="s">
        <v>1380</v>
      </c>
      <c r="H138" s="65" t="s">
        <v>1381</v>
      </c>
      <c r="I138" s="65" t="s">
        <v>1382</v>
      </c>
      <c r="J138" s="65" t="s">
        <v>1383</v>
      </c>
      <c r="K138" s="65" t="s">
        <v>1384</v>
      </c>
      <c r="L138" s="65" t="s">
        <v>1385</v>
      </c>
      <c r="M138" s="65" t="s">
        <v>1386</v>
      </c>
      <c r="N138" s="65" t="s">
        <v>1387</v>
      </c>
      <c r="O138" s="65" t="s">
        <v>1388</v>
      </c>
      <c r="P138" s="65" t="s">
        <v>1389</v>
      </c>
      <c r="Q138" s="65" t="s">
        <v>1390</v>
      </c>
      <c r="R138" s="65" t="s">
        <v>1391</v>
      </c>
      <c r="S138" s="65" t="s">
        <v>1392</v>
      </c>
      <c r="T138" s="65" t="s">
        <v>1393</v>
      </c>
      <c r="U138" s="65" t="s">
        <v>1394</v>
      </c>
      <c r="V138" s="14">
        <f>SUM(C138:U138)</f>
        <v>0</v>
      </c>
      <c r="W138" s="15" t="str">
        <f t="shared" si="12"/>
        <v xml:space="preserve"> </v>
      </c>
      <c r="X138" s="25"/>
    </row>
    <row r="139" spans="1:24" ht="32.25" customHeight="1" thickBot="1" x14ac:dyDescent="0.3">
      <c r="A139" s="222" t="s">
        <v>1395</v>
      </c>
      <c r="B139" s="223"/>
      <c r="C139" s="67" t="s">
        <v>1396</v>
      </c>
      <c r="D139" s="68" t="s">
        <v>1397</v>
      </c>
      <c r="E139" s="68" t="s">
        <v>1398</v>
      </c>
      <c r="F139" s="68" t="s">
        <v>1399</v>
      </c>
      <c r="G139" s="68" t="s">
        <v>1400</v>
      </c>
      <c r="H139" s="68" t="s">
        <v>1401</v>
      </c>
      <c r="I139" s="68" t="s">
        <v>1402</v>
      </c>
      <c r="J139" s="68" t="s">
        <v>1403</v>
      </c>
      <c r="K139" s="68" t="s">
        <v>1404</v>
      </c>
      <c r="L139" s="68" t="s">
        <v>1405</v>
      </c>
      <c r="M139" s="68" t="s">
        <v>1406</v>
      </c>
      <c r="N139" s="68" t="s">
        <v>1407</v>
      </c>
      <c r="O139" s="68" t="s">
        <v>1408</v>
      </c>
      <c r="P139" s="68" t="s">
        <v>1409</v>
      </c>
      <c r="Q139" s="68" t="s">
        <v>1410</v>
      </c>
      <c r="R139" s="68" t="s">
        <v>1411</v>
      </c>
      <c r="S139" s="68" t="s">
        <v>1412</v>
      </c>
      <c r="T139" s="68" t="s">
        <v>1413</v>
      </c>
      <c r="U139" s="68" t="s">
        <v>1414</v>
      </c>
      <c r="V139" s="17">
        <f>SUM(C139:U139)</f>
        <v>0</v>
      </c>
      <c r="W139" s="18" t="str">
        <f t="shared" si="12"/>
        <v xml:space="preserve"> </v>
      </c>
      <c r="X139" s="25"/>
    </row>
    <row r="140" spans="1:24" ht="29.45" customHeight="1" thickBot="1" x14ac:dyDescent="0.3">
      <c r="A140" s="204" t="s">
        <v>1415</v>
      </c>
      <c r="B140" s="205"/>
      <c r="C140" s="19">
        <f t="shared" ref="C140:L140" si="14">COUNT(C125:C139)</f>
        <v>0</v>
      </c>
      <c r="D140" s="20">
        <f t="shared" si="14"/>
        <v>0</v>
      </c>
      <c r="E140" s="20">
        <f t="shared" si="14"/>
        <v>0</v>
      </c>
      <c r="F140" s="20">
        <f t="shared" si="14"/>
        <v>0</v>
      </c>
      <c r="G140" s="20">
        <f t="shared" si="14"/>
        <v>0</v>
      </c>
      <c r="H140" s="20">
        <f t="shared" si="14"/>
        <v>0</v>
      </c>
      <c r="I140" s="20">
        <f t="shared" si="14"/>
        <v>0</v>
      </c>
      <c r="J140" s="20">
        <f t="shared" si="14"/>
        <v>0</v>
      </c>
      <c r="K140" s="20">
        <f t="shared" si="14"/>
        <v>0</v>
      </c>
      <c r="L140" s="20">
        <f t="shared" si="14"/>
        <v>0</v>
      </c>
      <c r="M140" s="20">
        <v>0</v>
      </c>
      <c r="N140" s="20">
        <v>0</v>
      </c>
      <c r="O140" s="20">
        <v>0</v>
      </c>
      <c r="P140" s="20">
        <f t="shared" ref="P140:U140" si="15">COUNT(P125:P139)</f>
        <v>0</v>
      </c>
      <c r="Q140" s="20">
        <f t="shared" si="15"/>
        <v>0</v>
      </c>
      <c r="R140" s="20">
        <f t="shared" si="15"/>
        <v>0</v>
      </c>
      <c r="S140" s="20">
        <f t="shared" si="15"/>
        <v>0</v>
      </c>
      <c r="T140" s="20">
        <f t="shared" si="15"/>
        <v>0</v>
      </c>
      <c r="U140" s="20">
        <f t="shared" si="15"/>
        <v>0</v>
      </c>
      <c r="V140" s="21">
        <f>SUM(C140:U140)</f>
        <v>0</v>
      </c>
      <c r="W140" s="22"/>
      <c r="X140" s="25"/>
    </row>
    <row r="141" spans="1:24" ht="25.35" customHeight="1" thickBot="1" x14ac:dyDescent="0.3">
      <c r="A141" s="40" t="s">
        <v>1416</v>
      </c>
      <c r="B141" s="41"/>
      <c r="C141" s="42">
        <f t="shared" ref="C141:L141" si="16">SUM(C125:C139)</f>
        <v>0</v>
      </c>
      <c r="D141" s="43">
        <f t="shared" si="16"/>
        <v>0</v>
      </c>
      <c r="E141" s="43">
        <f t="shared" si="16"/>
        <v>0</v>
      </c>
      <c r="F141" s="43">
        <f t="shared" si="16"/>
        <v>0</v>
      </c>
      <c r="G141" s="43">
        <f t="shared" si="16"/>
        <v>0</v>
      </c>
      <c r="H141" s="43">
        <f t="shared" si="16"/>
        <v>0</v>
      </c>
      <c r="I141" s="43">
        <f t="shared" si="16"/>
        <v>0</v>
      </c>
      <c r="J141" s="43">
        <f t="shared" si="16"/>
        <v>0</v>
      </c>
      <c r="K141" s="43">
        <f t="shared" si="16"/>
        <v>0</v>
      </c>
      <c r="L141" s="43">
        <f t="shared" si="16"/>
        <v>0</v>
      </c>
      <c r="M141" s="43">
        <v>0</v>
      </c>
      <c r="N141" s="43">
        <v>0</v>
      </c>
      <c r="O141" s="43">
        <v>0</v>
      </c>
      <c r="P141" s="43">
        <f t="shared" ref="P141:U141" si="17">SUM(P125:P139)</f>
        <v>0</v>
      </c>
      <c r="Q141" s="43">
        <f t="shared" si="17"/>
        <v>0</v>
      </c>
      <c r="R141" s="43">
        <f t="shared" si="17"/>
        <v>0</v>
      </c>
      <c r="S141" s="43">
        <f t="shared" si="17"/>
        <v>0</v>
      </c>
      <c r="T141" s="43">
        <f t="shared" si="17"/>
        <v>0</v>
      </c>
      <c r="U141" s="43">
        <f t="shared" si="17"/>
        <v>0</v>
      </c>
      <c r="V141" s="44">
        <f>SUM(C141:U141)</f>
        <v>0</v>
      </c>
      <c r="W141" s="48"/>
      <c r="X141" s="25"/>
    </row>
    <row r="142" spans="1:24" ht="15.75" x14ac:dyDescent="0.25">
      <c r="A142" s="45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22"/>
      <c r="X142" s="25"/>
    </row>
    <row r="143" spans="1:24" ht="13.5" thickBot="1" x14ac:dyDescent="0.25">
      <c r="A143" s="24"/>
      <c r="B143" s="24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5"/>
    </row>
    <row r="144" spans="1:24" ht="16.5" customHeight="1" x14ac:dyDescent="0.2">
      <c r="A144" s="26"/>
      <c r="B144" s="26"/>
      <c r="C144" s="194" t="s">
        <v>1417</v>
      </c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7"/>
      <c r="P144" s="49"/>
      <c r="Q144" s="50"/>
      <c r="R144" s="50"/>
      <c r="S144" s="50"/>
      <c r="T144" s="50"/>
      <c r="U144" s="50"/>
      <c r="V144" s="50"/>
      <c r="W144" s="51"/>
      <c r="X144" s="25"/>
    </row>
    <row r="145" spans="1:24" ht="16.5" thickBot="1" x14ac:dyDescent="0.3">
      <c r="A145" s="26"/>
      <c r="B145" s="26"/>
      <c r="C145" s="18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9"/>
      <c r="P145" s="33"/>
      <c r="Q145" s="55" t="s">
        <v>1418</v>
      </c>
      <c r="R145" s="55"/>
      <c r="S145" s="55"/>
      <c r="T145" s="34"/>
      <c r="U145" s="34"/>
      <c r="V145" s="34"/>
      <c r="W145" s="35"/>
      <c r="X145" s="84" t="e">
        <f>#REF!+#REF!+#REF!</f>
        <v>#REF!</v>
      </c>
    </row>
    <row r="146" spans="1:24" ht="16.5" thickBot="1" x14ac:dyDescent="0.3">
      <c r="A146" s="25"/>
      <c r="B146" s="25"/>
      <c r="C146" s="18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9"/>
      <c r="P146" s="33"/>
      <c r="Q146" s="55" t="s">
        <v>1419</v>
      </c>
      <c r="R146" s="55"/>
      <c r="S146" s="55"/>
      <c r="T146" s="34"/>
      <c r="U146" s="34"/>
      <c r="V146" s="150" t="e">
        <f>((V141/V140))</f>
        <v>#DIV/0!</v>
      </c>
      <c r="W146" s="35"/>
      <c r="X146" s="25"/>
    </row>
    <row r="147" spans="1:24" x14ac:dyDescent="0.2">
      <c r="A147" s="25"/>
      <c r="B147" s="25"/>
      <c r="C147" s="18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9"/>
      <c r="P147" s="33"/>
      <c r="Q147" s="34"/>
      <c r="R147" s="34"/>
      <c r="S147" s="34"/>
      <c r="T147" s="34"/>
      <c r="U147" s="34"/>
      <c r="V147" s="34"/>
      <c r="W147" s="35"/>
      <c r="X147" s="25"/>
    </row>
    <row r="148" spans="1:24" ht="13.5" thickBot="1" x14ac:dyDescent="0.25">
      <c r="A148" s="25"/>
      <c r="B148" s="25"/>
      <c r="C148" s="18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9"/>
      <c r="P148" s="33"/>
      <c r="Q148" s="34"/>
      <c r="R148" s="34"/>
      <c r="S148" s="34"/>
      <c r="T148" s="34"/>
      <c r="U148" s="34"/>
      <c r="V148" s="34"/>
      <c r="W148" s="35"/>
      <c r="X148" s="25"/>
    </row>
    <row r="149" spans="1:24" ht="16.5" thickBot="1" x14ac:dyDescent="0.3">
      <c r="A149" s="25"/>
      <c r="B149" s="25"/>
      <c r="C149" s="18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9"/>
      <c r="P149" s="33"/>
      <c r="Q149" s="34"/>
      <c r="R149" s="224"/>
      <c r="S149" s="225"/>
      <c r="T149" s="225"/>
      <c r="U149" s="226"/>
      <c r="V149" s="227"/>
      <c r="W149" s="228"/>
      <c r="X149" s="25"/>
    </row>
    <row r="150" spans="1:24" ht="13.5" thickBot="1" x14ac:dyDescent="0.25">
      <c r="A150" s="25"/>
      <c r="B150" s="25"/>
      <c r="C150" s="210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2"/>
      <c r="P150" s="36"/>
      <c r="Q150" s="38"/>
      <c r="R150" s="38"/>
      <c r="S150" s="38"/>
      <c r="T150" s="38"/>
      <c r="U150" s="38"/>
      <c r="V150" s="38"/>
      <c r="W150" s="37"/>
      <c r="X150" s="25"/>
    </row>
    <row r="151" spans="1:24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  <c r="R151" s="27"/>
      <c r="S151" s="27"/>
      <c r="T151" s="26"/>
      <c r="U151" s="26"/>
      <c r="V151" s="26"/>
      <c r="W151" s="26"/>
      <c r="X151" s="25"/>
    </row>
    <row r="152" spans="1:24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9" spans="1:24" ht="8.25" customHeight="1" x14ac:dyDescent="0.2"/>
    <row r="160" spans="1:24" hidden="1" x14ac:dyDescent="0.2"/>
    <row r="161" spans="1:86" hidden="1" x14ac:dyDescent="0.2"/>
    <row r="162" spans="1:86" hidden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6"/>
      <c r="R162" s="26"/>
      <c r="S162" s="26"/>
      <c r="T162" s="26"/>
      <c r="U162" s="26"/>
      <c r="V162" s="26"/>
      <c r="W162" s="26"/>
      <c r="X162" s="26"/>
    </row>
    <row r="163" spans="1:86" ht="18" x14ac:dyDescent="0.25">
      <c r="A163" s="187" t="s">
        <v>2260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26"/>
    </row>
    <row r="164" spans="1:86" ht="20.25" x14ac:dyDescent="0.3">
      <c r="A164" s="29"/>
      <c r="B164" s="29"/>
      <c r="C164" s="29"/>
      <c r="D164" s="30"/>
      <c r="E164" s="29"/>
      <c r="F164" s="29"/>
      <c r="G164" s="1" t="s">
        <v>1420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9"/>
      <c r="W164" s="29"/>
      <c r="X164" s="25"/>
    </row>
    <row r="165" spans="1:86" x14ac:dyDescent="0.2">
      <c r="A165" s="25"/>
      <c r="B165" s="25"/>
      <c r="C165" s="25"/>
      <c r="D165" s="25"/>
      <c r="E165" s="25"/>
      <c r="F165" s="2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"/>
      <c r="R165" s="1"/>
      <c r="S165" s="3"/>
      <c r="T165" s="3"/>
      <c r="U165" s="3"/>
      <c r="V165" s="25"/>
      <c r="W165" s="25"/>
      <c r="X165" s="25"/>
    </row>
    <row r="166" spans="1:86" ht="15.75" x14ac:dyDescent="0.25">
      <c r="A166" s="4"/>
      <c r="B166" s="5" t="s">
        <v>1421</v>
      </c>
      <c r="C166" s="229" t="s">
        <v>1422</v>
      </c>
      <c r="D166" s="229"/>
      <c r="E166" s="229"/>
      <c r="F166" s="229"/>
      <c r="G166" s="229"/>
      <c r="H166" s="229"/>
      <c r="I166" s="61" t="s">
        <v>1423</v>
      </c>
      <c r="K166" s="60" t="s">
        <v>1424</v>
      </c>
      <c r="L166" s="4"/>
      <c r="M166" s="4"/>
      <c r="N166" s="4"/>
      <c r="O166" s="4"/>
      <c r="P166" s="62" t="s">
        <v>1425</v>
      </c>
      <c r="Q166" s="62"/>
      <c r="R166" s="62"/>
      <c r="T166" s="4"/>
      <c r="U166" s="4"/>
      <c r="V166" s="200"/>
      <c r="W166" s="200"/>
      <c r="X166" s="25"/>
    </row>
    <row r="167" spans="1:86" customFormat="1" ht="13.5" thickBot="1" x14ac:dyDescent="0.25"/>
    <row r="168" spans="1:86" ht="16.5" customHeight="1" thickTop="1" thickBot="1" x14ac:dyDescent="0.3">
      <c r="A168" s="237"/>
      <c r="B168" s="238"/>
      <c r="C168" s="230"/>
      <c r="D168" s="231"/>
      <c r="E168" s="231"/>
      <c r="F168" s="231"/>
      <c r="G168" s="231"/>
      <c r="H168" s="231"/>
      <c r="I168" s="231"/>
      <c r="J168" s="232"/>
      <c r="K168" s="239"/>
      <c r="L168" s="240"/>
      <c r="M168" s="240"/>
      <c r="N168" s="240"/>
      <c r="O168" s="241"/>
      <c r="P168" s="230"/>
      <c r="Q168" s="231"/>
      <c r="R168" s="231"/>
      <c r="S168" s="232"/>
      <c r="T168" s="233"/>
      <c r="U168" s="234"/>
      <c r="V168" s="116"/>
      <c r="W168" s="102"/>
      <c r="X168" s="86"/>
    </row>
    <row r="169" spans="1:86" s="83" customFormat="1" ht="234.6" customHeight="1" thickBot="1" x14ac:dyDescent="0.25">
      <c r="A169" s="235"/>
      <c r="B169" s="236"/>
      <c r="C169" s="99" t="s">
        <v>1426</v>
      </c>
      <c r="D169" s="100" t="s">
        <v>1427</v>
      </c>
      <c r="E169" s="100" t="s">
        <v>1428</v>
      </c>
      <c r="F169" s="100" t="s">
        <v>1429</v>
      </c>
      <c r="G169" s="100" t="s">
        <v>1430</v>
      </c>
      <c r="H169" s="100" t="s">
        <v>1431</v>
      </c>
      <c r="I169" s="100" t="s">
        <v>1432</v>
      </c>
      <c r="J169" s="101" t="s">
        <v>1433</v>
      </c>
      <c r="K169" s="107" t="s">
        <v>1434</v>
      </c>
      <c r="L169" s="100" t="s">
        <v>1435</v>
      </c>
      <c r="M169" s="100" t="s">
        <v>1436</v>
      </c>
      <c r="N169" s="100" t="s">
        <v>1437</v>
      </c>
      <c r="O169" s="100" t="s">
        <v>1438</v>
      </c>
      <c r="P169" s="123" t="s">
        <v>1439</v>
      </c>
      <c r="Q169" s="100" t="s">
        <v>1440</v>
      </c>
      <c r="R169" s="100" t="s">
        <v>1441</v>
      </c>
      <c r="S169" s="101" t="s">
        <v>1442</v>
      </c>
      <c r="T169" s="107" t="s">
        <v>1443</v>
      </c>
      <c r="U169" s="100" t="s">
        <v>1444</v>
      </c>
      <c r="V169" s="105" t="s">
        <v>1445</v>
      </c>
      <c r="W169" s="106" t="s">
        <v>1446</v>
      </c>
      <c r="X169" s="96"/>
      <c r="Y169" s="97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</row>
    <row r="170" spans="1:86" ht="25.35" customHeight="1" thickBot="1" x14ac:dyDescent="0.3">
      <c r="A170" s="222" t="s">
        <v>1447</v>
      </c>
      <c r="B170" s="223"/>
      <c r="C170" s="63" t="s">
        <v>1448</v>
      </c>
      <c r="D170" s="64" t="s">
        <v>1449</v>
      </c>
      <c r="E170" s="64" t="s">
        <v>1450</v>
      </c>
      <c r="F170" s="64" t="s">
        <v>1451</v>
      </c>
      <c r="G170" s="64" t="s">
        <v>1452</v>
      </c>
      <c r="H170" s="64" t="s">
        <v>1453</v>
      </c>
      <c r="I170" s="64" t="s">
        <v>1454</v>
      </c>
      <c r="J170" s="64" t="s">
        <v>1455</v>
      </c>
      <c r="K170" s="64" t="s">
        <v>1456</v>
      </c>
      <c r="L170" s="64" t="s">
        <v>1457</v>
      </c>
      <c r="M170" s="64" t="s">
        <v>1458</v>
      </c>
      <c r="N170" s="64" t="s">
        <v>1459</v>
      </c>
      <c r="O170" s="64" t="s">
        <v>1460</v>
      </c>
      <c r="P170" s="64" t="s">
        <v>1461</v>
      </c>
      <c r="Q170" s="64" t="s">
        <v>1462</v>
      </c>
      <c r="R170" s="64" t="s">
        <v>1463</v>
      </c>
      <c r="S170" s="64" t="s">
        <v>1464</v>
      </c>
      <c r="T170" s="64" t="s">
        <v>1465</v>
      </c>
      <c r="U170" s="64" t="s">
        <v>1466</v>
      </c>
      <c r="V170" s="14">
        <f>SUM(C170:U170)</f>
        <v>0</v>
      </c>
      <c r="W170" s="15" t="str">
        <f t="shared" ref="W170:W183" si="18">IF(V170=0," ",(V170/COUNT(C170:U170)))</f>
        <v xml:space="preserve"> </v>
      </c>
      <c r="X170" s="25"/>
    </row>
    <row r="171" spans="1:86" ht="32.25" customHeight="1" thickBot="1" x14ac:dyDescent="0.3">
      <c r="A171" s="222" t="s">
        <v>1467</v>
      </c>
      <c r="B171" s="223"/>
      <c r="C171" s="66" t="s">
        <v>1468</v>
      </c>
      <c r="D171" s="65" t="s">
        <v>1469</v>
      </c>
      <c r="E171" s="65" t="s">
        <v>1470</v>
      </c>
      <c r="F171" s="65" t="s">
        <v>1471</v>
      </c>
      <c r="G171" s="65" t="s">
        <v>1472</v>
      </c>
      <c r="H171" s="65" t="s">
        <v>1473</v>
      </c>
      <c r="I171" s="65" t="s">
        <v>1474</v>
      </c>
      <c r="J171" s="65" t="s">
        <v>1475</v>
      </c>
      <c r="K171" s="65" t="s">
        <v>1476</v>
      </c>
      <c r="L171" s="65" t="s">
        <v>1477</v>
      </c>
      <c r="M171" s="65" t="s">
        <v>1478</v>
      </c>
      <c r="N171" s="65" t="s">
        <v>1479</v>
      </c>
      <c r="O171" s="65" t="s">
        <v>1480</v>
      </c>
      <c r="P171" s="65" t="s">
        <v>1481</v>
      </c>
      <c r="Q171" s="65" t="s">
        <v>1482</v>
      </c>
      <c r="R171" s="65" t="s">
        <v>1483</v>
      </c>
      <c r="S171" s="65" t="s">
        <v>1484</v>
      </c>
      <c r="T171" s="65" t="s">
        <v>1485</v>
      </c>
      <c r="U171" s="65" t="s">
        <v>1486</v>
      </c>
      <c r="V171" s="14">
        <f>SUM(C171:U171)</f>
        <v>0</v>
      </c>
      <c r="W171" s="15" t="str">
        <f t="shared" si="18"/>
        <v xml:space="preserve"> </v>
      </c>
      <c r="X171" s="25"/>
    </row>
    <row r="172" spans="1:86" ht="33.75" customHeight="1" thickBot="1" x14ac:dyDescent="0.3">
      <c r="A172" s="222" t="s">
        <v>1487</v>
      </c>
      <c r="B172" s="223"/>
      <c r="C172" s="66" t="s">
        <v>1488</v>
      </c>
      <c r="D172" s="65" t="s">
        <v>1489</v>
      </c>
      <c r="E172" s="65" t="s">
        <v>1490</v>
      </c>
      <c r="F172" s="65" t="s">
        <v>1491</v>
      </c>
      <c r="G172" s="65" t="s">
        <v>1492</v>
      </c>
      <c r="H172" s="65" t="s">
        <v>1493</v>
      </c>
      <c r="I172" s="65" t="s">
        <v>1494</v>
      </c>
      <c r="J172" s="65" t="s">
        <v>1495</v>
      </c>
      <c r="K172" s="65" t="s">
        <v>1496</v>
      </c>
      <c r="L172" s="65" t="s">
        <v>1497</v>
      </c>
      <c r="M172" s="65" t="s">
        <v>1498</v>
      </c>
      <c r="N172" s="65" t="s">
        <v>1499</v>
      </c>
      <c r="O172" s="65" t="s">
        <v>1500</v>
      </c>
      <c r="P172" s="65" t="s">
        <v>1501</v>
      </c>
      <c r="Q172" s="65" t="s">
        <v>1502</v>
      </c>
      <c r="R172" s="65" t="s">
        <v>1503</v>
      </c>
      <c r="S172" s="65" t="s">
        <v>1504</v>
      </c>
      <c r="T172" s="65" t="s">
        <v>1505</v>
      </c>
      <c r="U172" s="65" t="s">
        <v>1506</v>
      </c>
      <c r="V172" s="14">
        <f>SUM(C172:U172)</f>
        <v>0</v>
      </c>
      <c r="W172" s="15" t="str">
        <f t="shared" si="18"/>
        <v xml:space="preserve"> </v>
      </c>
      <c r="X172" s="25"/>
    </row>
    <row r="173" spans="1:86" ht="30.75" customHeight="1" thickBot="1" x14ac:dyDescent="0.3">
      <c r="A173" s="222" t="s">
        <v>1507</v>
      </c>
      <c r="B173" s="223"/>
      <c r="C173" s="66" t="s">
        <v>1508</v>
      </c>
      <c r="D173" s="65" t="s">
        <v>1509</v>
      </c>
      <c r="E173" s="65" t="s">
        <v>1510</v>
      </c>
      <c r="F173" s="65" t="s">
        <v>1511</v>
      </c>
      <c r="G173" s="65" t="s">
        <v>1512</v>
      </c>
      <c r="H173" s="65" t="s">
        <v>1513</v>
      </c>
      <c r="I173" s="65" t="s">
        <v>1514</v>
      </c>
      <c r="J173" s="65" t="s">
        <v>1515</v>
      </c>
      <c r="K173" s="65" t="s">
        <v>1516</v>
      </c>
      <c r="L173" s="65" t="s">
        <v>1517</v>
      </c>
      <c r="M173" s="65" t="s">
        <v>1518</v>
      </c>
      <c r="N173" s="65" t="s">
        <v>1519</v>
      </c>
      <c r="O173" s="65" t="s">
        <v>1520</v>
      </c>
      <c r="P173" s="65" t="s">
        <v>1521</v>
      </c>
      <c r="Q173" s="65" t="s">
        <v>1522</v>
      </c>
      <c r="R173" s="65" t="s">
        <v>1523</v>
      </c>
      <c r="S173" s="65" t="s">
        <v>1524</v>
      </c>
      <c r="T173" s="65" t="s">
        <v>1525</v>
      </c>
      <c r="U173" s="65" t="s">
        <v>1526</v>
      </c>
      <c r="V173" s="14">
        <f>SUM(C173:U173)</f>
        <v>0</v>
      </c>
      <c r="W173" s="15" t="str">
        <f t="shared" si="18"/>
        <v xml:space="preserve"> </v>
      </c>
      <c r="X173" s="25"/>
    </row>
    <row r="174" spans="1:86" ht="25.35" customHeight="1" thickBot="1" x14ac:dyDescent="0.3">
      <c r="A174" s="242" t="s">
        <v>1527</v>
      </c>
      <c r="B174" s="243"/>
      <c r="C174" s="66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14"/>
      <c r="W174" s="15" t="str">
        <f t="shared" si="18"/>
        <v xml:space="preserve"> </v>
      </c>
      <c r="X174" s="25"/>
    </row>
    <row r="175" spans="1:86" ht="38.25" customHeight="1" thickBot="1" x14ac:dyDescent="0.3">
      <c r="A175" s="222" t="s">
        <v>1528</v>
      </c>
      <c r="B175" s="223"/>
      <c r="C175" s="66" t="s">
        <v>1529</v>
      </c>
      <c r="D175" s="65" t="s">
        <v>1530</v>
      </c>
      <c r="E175" s="65" t="s">
        <v>1531</v>
      </c>
      <c r="F175" s="65" t="s">
        <v>1532</v>
      </c>
      <c r="G175" s="65" t="s">
        <v>1533</v>
      </c>
      <c r="H175" s="65" t="s">
        <v>1534</v>
      </c>
      <c r="I175" s="65" t="s">
        <v>1535</v>
      </c>
      <c r="J175" s="65" t="s">
        <v>1536</v>
      </c>
      <c r="K175" s="65" t="s">
        <v>1537</v>
      </c>
      <c r="L175" s="65" t="s">
        <v>1538</v>
      </c>
      <c r="M175" s="65" t="s">
        <v>1539</v>
      </c>
      <c r="N175" s="65" t="s">
        <v>1540</v>
      </c>
      <c r="O175" s="65" t="s">
        <v>1541</v>
      </c>
      <c r="P175" s="65" t="s">
        <v>1542</v>
      </c>
      <c r="Q175" s="65" t="s">
        <v>1543</v>
      </c>
      <c r="R175" s="65" t="s">
        <v>1544</v>
      </c>
      <c r="S175" s="65" t="s">
        <v>1545</v>
      </c>
      <c r="T175" s="65" t="s">
        <v>1546</v>
      </c>
      <c r="U175" s="65" t="s">
        <v>1547</v>
      </c>
      <c r="V175" s="14">
        <f t="shared" ref="V175:V183" si="19">SUM(C175:U175)</f>
        <v>0</v>
      </c>
      <c r="W175" s="15" t="str">
        <f t="shared" si="18"/>
        <v xml:space="preserve"> </v>
      </c>
      <c r="X175" s="25"/>
    </row>
    <row r="176" spans="1:86" ht="33.75" customHeight="1" thickBot="1" x14ac:dyDescent="0.3">
      <c r="A176" s="222" t="s">
        <v>1548</v>
      </c>
      <c r="B176" s="223"/>
      <c r="C176" s="66" t="s">
        <v>1549</v>
      </c>
      <c r="D176" s="65" t="s">
        <v>1550</v>
      </c>
      <c r="E176" s="65" t="s">
        <v>1551</v>
      </c>
      <c r="F176" s="65" t="s">
        <v>1552</v>
      </c>
      <c r="G176" s="65" t="s">
        <v>1553</v>
      </c>
      <c r="H176" s="65" t="s">
        <v>1554</v>
      </c>
      <c r="I176" s="65" t="s">
        <v>1555</v>
      </c>
      <c r="J176" s="65" t="s">
        <v>1556</v>
      </c>
      <c r="K176" s="65" t="s">
        <v>1557</v>
      </c>
      <c r="L176" s="65" t="s">
        <v>1558</v>
      </c>
      <c r="M176" s="65" t="s">
        <v>1559</v>
      </c>
      <c r="N176" s="65" t="s">
        <v>1560</v>
      </c>
      <c r="O176" s="65" t="s">
        <v>1561</v>
      </c>
      <c r="P176" s="65" t="s">
        <v>1562</v>
      </c>
      <c r="Q176" s="65" t="s">
        <v>1563</v>
      </c>
      <c r="R176" s="65" t="s">
        <v>1564</v>
      </c>
      <c r="S176" s="65" t="s">
        <v>1565</v>
      </c>
      <c r="T176" s="65" t="s">
        <v>1566</v>
      </c>
      <c r="U176" s="65" t="s">
        <v>1567</v>
      </c>
      <c r="V176" s="14">
        <f t="shared" si="19"/>
        <v>0</v>
      </c>
      <c r="W176" s="15" t="str">
        <f t="shared" si="18"/>
        <v xml:space="preserve"> </v>
      </c>
      <c r="X176" s="25"/>
    </row>
    <row r="177" spans="1:24" ht="32.25" customHeight="1" thickBot="1" x14ac:dyDescent="0.3">
      <c r="A177" s="222" t="s">
        <v>1568</v>
      </c>
      <c r="B177" s="223"/>
      <c r="C177" s="66" t="s">
        <v>1569</v>
      </c>
      <c r="D177" s="65" t="s">
        <v>1570</v>
      </c>
      <c r="E177" s="65" t="s">
        <v>1571</v>
      </c>
      <c r="F177" s="65" t="s">
        <v>1572</v>
      </c>
      <c r="G177" s="65" t="s">
        <v>1573</v>
      </c>
      <c r="H177" s="65" t="s">
        <v>1574</v>
      </c>
      <c r="I177" s="65" t="s">
        <v>1575</v>
      </c>
      <c r="J177" s="65" t="s">
        <v>1576</v>
      </c>
      <c r="K177" s="65" t="s">
        <v>1577</v>
      </c>
      <c r="L177" s="65" t="s">
        <v>1578</v>
      </c>
      <c r="M177" s="65" t="s">
        <v>1579</v>
      </c>
      <c r="N177" s="65" t="s">
        <v>1580</v>
      </c>
      <c r="O177" s="65" t="s">
        <v>1581</v>
      </c>
      <c r="P177" s="65" t="s">
        <v>1582</v>
      </c>
      <c r="Q177" s="65" t="s">
        <v>1583</v>
      </c>
      <c r="R177" s="65" t="s">
        <v>1584</v>
      </c>
      <c r="S177" s="65" t="s">
        <v>1585</v>
      </c>
      <c r="T177" s="65" t="s">
        <v>1586</v>
      </c>
      <c r="U177" s="65" t="s">
        <v>1587</v>
      </c>
      <c r="V177" s="14">
        <f t="shared" si="19"/>
        <v>0</v>
      </c>
      <c r="W177" s="15" t="str">
        <f t="shared" si="18"/>
        <v xml:space="preserve"> </v>
      </c>
      <c r="X177" s="25"/>
    </row>
    <row r="178" spans="1:24" ht="34.5" customHeight="1" thickBot="1" x14ac:dyDescent="0.3">
      <c r="A178" s="222" t="s">
        <v>1588</v>
      </c>
      <c r="B178" s="223"/>
      <c r="C178" s="66" t="s">
        <v>1589</v>
      </c>
      <c r="D178" s="65" t="s">
        <v>1590</v>
      </c>
      <c r="E178" s="65" t="s">
        <v>1591</v>
      </c>
      <c r="F178" s="65" t="s">
        <v>1592</v>
      </c>
      <c r="G178" s="65" t="s">
        <v>1593</v>
      </c>
      <c r="H178" s="65" t="s">
        <v>1594</v>
      </c>
      <c r="I178" s="65" t="s">
        <v>1595</v>
      </c>
      <c r="J178" s="65" t="s">
        <v>1596</v>
      </c>
      <c r="K178" s="65" t="s">
        <v>1597</v>
      </c>
      <c r="L178" s="65" t="s">
        <v>1598</v>
      </c>
      <c r="M178" s="65" t="s">
        <v>1599</v>
      </c>
      <c r="N178" s="65" t="s">
        <v>1600</v>
      </c>
      <c r="O178" s="65" t="s">
        <v>1601</v>
      </c>
      <c r="P178" s="65" t="s">
        <v>1602</v>
      </c>
      <c r="Q178" s="65" t="s">
        <v>1603</v>
      </c>
      <c r="R178" s="65" t="s">
        <v>1604</v>
      </c>
      <c r="S178" s="65" t="s">
        <v>1605</v>
      </c>
      <c r="T178" s="65" t="s">
        <v>1606</v>
      </c>
      <c r="U178" s="65" t="s">
        <v>1607</v>
      </c>
      <c r="V178" s="14">
        <f t="shared" si="19"/>
        <v>0</v>
      </c>
      <c r="W178" s="15" t="str">
        <f t="shared" si="18"/>
        <v xml:space="preserve"> </v>
      </c>
      <c r="X178" s="25"/>
    </row>
    <row r="179" spans="1:24" ht="33" customHeight="1" thickBot="1" x14ac:dyDescent="0.3">
      <c r="A179" s="222" t="s">
        <v>1608</v>
      </c>
      <c r="B179" s="223"/>
      <c r="C179" s="66" t="s">
        <v>1609</v>
      </c>
      <c r="D179" s="65" t="s">
        <v>1610</v>
      </c>
      <c r="E179" s="65" t="s">
        <v>1611</v>
      </c>
      <c r="F179" s="65" t="s">
        <v>1612</v>
      </c>
      <c r="G179" s="65" t="s">
        <v>1613</v>
      </c>
      <c r="H179" s="65" t="s">
        <v>1614</v>
      </c>
      <c r="I179" s="65" t="s">
        <v>1615</v>
      </c>
      <c r="J179" s="65" t="s">
        <v>1616</v>
      </c>
      <c r="K179" s="65" t="s">
        <v>1617</v>
      </c>
      <c r="L179" s="65" t="s">
        <v>1618</v>
      </c>
      <c r="M179" s="65" t="s">
        <v>1619</v>
      </c>
      <c r="N179" s="65" t="s">
        <v>1620</v>
      </c>
      <c r="O179" s="65" t="s">
        <v>1621</v>
      </c>
      <c r="P179" s="65" t="s">
        <v>1622</v>
      </c>
      <c r="Q179" s="65" t="s">
        <v>1623</v>
      </c>
      <c r="R179" s="65" t="s">
        <v>1624</v>
      </c>
      <c r="S179" s="65" t="s">
        <v>1625</v>
      </c>
      <c r="T179" s="65" t="s">
        <v>1626</v>
      </c>
      <c r="U179" s="65" t="s">
        <v>1627</v>
      </c>
      <c r="V179" s="14">
        <f t="shared" si="19"/>
        <v>0</v>
      </c>
      <c r="W179" s="15" t="str">
        <f t="shared" si="18"/>
        <v xml:space="preserve"> </v>
      </c>
      <c r="X179" s="25"/>
    </row>
    <row r="180" spans="1:24" ht="33.75" customHeight="1" thickBot="1" x14ac:dyDescent="0.3">
      <c r="A180" s="222" t="s">
        <v>1628</v>
      </c>
      <c r="B180" s="223"/>
      <c r="C180" s="66" t="s">
        <v>1629</v>
      </c>
      <c r="D180" s="65" t="s">
        <v>1630</v>
      </c>
      <c r="E180" s="65" t="s">
        <v>1631</v>
      </c>
      <c r="F180" s="65" t="s">
        <v>1632</v>
      </c>
      <c r="G180" s="65" t="s">
        <v>1633</v>
      </c>
      <c r="H180" s="65" t="s">
        <v>1634</v>
      </c>
      <c r="I180" s="65" t="s">
        <v>1635</v>
      </c>
      <c r="J180" s="65" t="s">
        <v>1636</v>
      </c>
      <c r="K180" s="65" t="s">
        <v>1637</v>
      </c>
      <c r="L180" s="65" t="s">
        <v>1638</v>
      </c>
      <c r="M180" s="65" t="s">
        <v>1639</v>
      </c>
      <c r="N180" s="65" t="s">
        <v>1640</v>
      </c>
      <c r="O180" s="65" t="s">
        <v>1641</v>
      </c>
      <c r="P180" s="65" t="s">
        <v>1642</v>
      </c>
      <c r="Q180" s="65" t="s">
        <v>1643</v>
      </c>
      <c r="R180" s="65" t="s">
        <v>1644</v>
      </c>
      <c r="S180" s="65" t="s">
        <v>1645</v>
      </c>
      <c r="T180" s="65" t="s">
        <v>1646</v>
      </c>
      <c r="U180" s="65" t="s">
        <v>1647</v>
      </c>
      <c r="V180" s="14">
        <f t="shared" si="19"/>
        <v>0</v>
      </c>
      <c r="W180" s="15" t="str">
        <f t="shared" si="18"/>
        <v xml:space="preserve"> </v>
      </c>
      <c r="X180" s="25"/>
    </row>
    <row r="181" spans="1:24" ht="25.35" customHeight="1" thickBot="1" x14ac:dyDescent="0.3">
      <c r="A181" s="220" t="s">
        <v>1648</v>
      </c>
      <c r="B181" s="221"/>
      <c r="C181" s="66" t="s">
        <v>1649</v>
      </c>
      <c r="D181" s="65" t="s">
        <v>1650</v>
      </c>
      <c r="E181" s="65" t="s">
        <v>1651</v>
      </c>
      <c r="F181" s="65" t="s">
        <v>1652</v>
      </c>
      <c r="G181" s="65" t="s">
        <v>1653</v>
      </c>
      <c r="H181" s="65" t="s">
        <v>1654</v>
      </c>
      <c r="I181" s="65" t="s">
        <v>1655</v>
      </c>
      <c r="J181" s="65" t="s">
        <v>1656</v>
      </c>
      <c r="K181" s="65" t="s">
        <v>1657</v>
      </c>
      <c r="L181" s="65" t="s">
        <v>1658</v>
      </c>
      <c r="M181" s="65" t="s">
        <v>1659</v>
      </c>
      <c r="N181" s="65" t="s">
        <v>1660</v>
      </c>
      <c r="O181" s="65" t="s">
        <v>1661</v>
      </c>
      <c r="P181" s="65" t="s">
        <v>1662</v>
      </c>
      <c r="Q181" s="65" t="s">
        <v>1663</v>
      </c>
      <c r="R181" s="65" t="s">
        <v>1664</v>
      </c>
      <c r="S181" s="65" t="s">
        <v>1665</v>
      </c>
      <c r="T181" s="65" t="s">
        <v>1666</v>
      </c>
      <c r="U181" s="65" t="s">
        <v>1667</v>
      </c>
      <c r="V181" s="14">
        <f t="shared" si="19"/>
        <v>0</v>
      </c>
      <c r="W181" s="15" t="str">
        <f t="shared" si="18"/>
        <v xml:space="preserve"> </v>
      </c>
      <c r="X181" s="25"/>
    </row>
    <row r="182" spans="1:24" ht="25.35" customHeight="1" thickBot="1" x14ac:dyDescent="0.3">
      <c r="A182" s="178" t="s">
        <v>1668</v>
      </c>
      <c r="B182" s="179"/>
      <c r="C182" s="66" t="s">
        <v>1669</v>
      </c>
      <c r="D182" s="65" t="s">
        <v>1670</v>
      </c>
      <c r="E182" s="65" t="s">
        <v>1671</v>
      </c>
      <c r="F182" s="65" t="s">
        <v>1672</v>
      </c>
      <c r="G182" s="65" t="s">
        <v>1673</v>
      </c>
      <c r="H182" s="65" t="s">
        <v>1674</v>
      </c>
      <c r="I182" s="65" t="s">
        <v>1675</v>
      </c>
      <c r="J182" s="65" t="s">
        <v>1676</v>
      </c>
      <c r="K182" s="65" t="s">
        <v>1677</v>
      </c>
      <c r="L182" s="65" t="s">
        <v>1678</v>
      </c>
      <c r="M182" s="65" t="s">
        <v>1679</v>
      </c>
      <c r="N182" s="65" t="s">
        <v>1680</v>
      </c>
      <c r="O182" s="65" t="s">
        <v>1681</v>
      </c>
      <c r="P182" s="65" t="s">
        <v>1682</v>
      </c>
      <c r="Q182" s="65" t="s">
        <v>1683</v>
      </c>
      <c r="R182" s="65" t="s">
        <v>1684</v>
      </c>
      <c r="S182" s="65" t="s">
        <v>1685</v>
      </c>
      <c r="T182" s="65" t="s">
        <v>1686</v>
      </c>
      <c r="U182" s="65" t="s">
        <v>1687</v>
      </c>
      <c r="V182" s="14">
        <f t="shared" si="19"/>
        <v>0</v>
      </c>
      <c r="W182" s="15" t="str">
        <f t="shared" si="18"/>
        <v xml:space="preserve"> </v>
      </c>
      <c r="X182" s="25"/>
    </row>
    <row r="183" spans="1:24" ht="25.35" customHeight="1" thickBot="1" x14ac:dyDescent="0.3">
      <c r="A183" s="220" t="s">
        <v>1688</v>
      </c>
      <c r="B183" s="221"/>
      <c r="C183" s="66" t="s">
        <v>1689</v>
      </c>
      <c r="D183" s="65" t="s">
        <v>1690</v>
      </c>
      <c r="E183" s="65" t="s">
        <v>1691</v>
      </c>
      <c r="F183" s="65" t="s">
        <v>1692</v>
      </c>
      <c r="G183" s="65" t="s">
        <v>1693</v>
      </c>
      <c r="H183" s="65" t="s">
        <v>1694</v>
      </c>
      <c r="I183" s="65" t="s">
        <v>1695</v>
      </c>
      <c r="J183" s="65" t="s">
        <v>1696</v>
      </c>
      <c r="K183" s="65" t="s">
        <v>1697</v>
      </c>
      <c r="L183" s="65" t="s">
        <v>1698</v>
      </c>
      <c r="M183" s="65" t="s">
        <v>1699</v>
      </c>
      <c r="N183" s="65" t="s">
        <v>1700</v>
      </c>
      <c r="O183" s="65" t="s">
        <v>1701</v>
      </c>
      <c r="P183" s="65" t="s">
        <v>1702</v>
      </c>
      <c r="Q183" s="65" t="s">
        <v>1703</v>
      </c>
      <c r="R183" s="65" t="s">
        <v>1704</v>
      </c>
      <c r="S183" s="65" t="s">
        <v>1705</v>
      </c>
      <c r="T183" s="65" t="s">
        <v>1706</v>
      </c>
      <c r="U183" s="65" t="s">
        <v>1707</v>
      </c>
      <c r="V183" s="14">
        <f t="shared" si="19"/>
        <v>0</v>
      </c>
      <c r="W183" s="15" t="str">
        <f t="shared" si="18"/>
        <v xml:space="preserve"> </v>
      </c>
      <c r="X183" s="25"/>
    </row>
    <row r="184" spans="1:24" ht="29.45" customHeight="1" thickBot="1" x14ac:dyDescent="0.3">
      <c r="A184" s="204" t="s">
        <v>1708</v>
      </c>
      <c r="B184" s="205"/>
      <c r="C184" s="19">
        <f t="shared" ref="C184:L184" si="20">COUNT(C170:C183)</f>
        <v>0</v>
      </c>
      <c r="D184" s="20">
        <f t="shared" si="20"/>
        <v>0</v>
      </c>
      <c r="E184" s="20">
        <f t="shared" si="20"/>
        <v>0</v>
      </c>
      <c r="F184" s="20">
        <f t="shared" si="20"/>
        <v>0</v>
      </c>
      <c r="G184" s="20">
        <f t="shared" si="20"/>
        <v>0</v>
      </c>
      <c r="H184" s="20">
        <f t="shared" si="20"/>
        <v>0</v>
      </c>
      <c r="I184" s="20">
        <f t="shared" si="20"/>
        <v>0</v>
      </c>
      <c r="J184" s="20">
        <f t="shared" si="20"/>
        <v>0</v>
      </c>
      <c r="K184" s="20">
        <f t="shared" si="20"/>
        <v>0</v>
      </c>
      <c r="L184" s="20">
        <f t="shared" si="20"/>
        <v>0</v>
      </c>
      <c r="M184" s="20">
        <v>0</v>
      </c>
      <c r="N184" s="20">
        <v>0</v>
      </c>
      <c r="O184" s="20">
        <v>0</v>
      </c>
      <c r="P184" s="20">
        <f t="shared" ref="P184:U184" si="21">COUNT(P170:P183)</f>
        <v>0</v>
      </c>
      <c r="Q184" s="20">
        <f t="shared" si="21"/>
        <v>0</v>
      </c>
      <c r="R184" s="20">
        <f t="shared" si="21"/>
        <v>0</v>
      </c>
      <c r="S184" s="20">
        <f t="shared" si="21"/>
        <v>0</v>
      </c>
      <c r="T184" s="20">
        <f t="shared" si="21"/>
        <v>0</v>
      </c>
      <c r="U184" s="20">
        <f t="shared" si="21"/>
        <v>0</v>
      </c>
      <c r="V184" s="21">
        <f>SUM(C184:U184)</f>
        <v>0</v>
      </c>
      <c r="W184" s="22"/>
      <c r="X184" s="25"/>
    </row>
    <row r="185" spans="1:24" ht="25.35" customHeight="1" thickBot="1" x14ac:dyDescent="0.3">
      <c r="A185" s="40" t="s">
        <v>1709</v>
      </c>
      <c r="B185" s="41"/>
      <c r="C185" s="42">
        <f t="shared" ref="C185:L185" si="22">SUM(C170:C183)</f>
        <v>0</v>
      </c>
      <c r="D185" s="43">
        <f t="shared" si="22"/>
        <v>0</v>
      </c>
      <c r="E185" s="43">
        <f t="shared" si="22"/>
        <v>0</v>
      </c>
      <c r="F185" s="43">
        <f t="shared" si="22"/>
        <v>0</v>
      </c>
      <c r="G185" s="43">
        <f t="shared" si="22"/>
        <v>0</v>
      </c>
      <c r="H185" s="43">
        <f t="shared" si="22"/>
        <v>0</v>
      </c>
      <c r="I185" s="43">
        <f t="shared" si="22"/>
        <v>0</v>
      </c>
      <c r="J185" s="43">
        <f t="shared" si="22"/>
        <v>0</v>
      </c>
      <c r="K185" s="43">
        <f t="shared" si="22"/>
        <v>0</v>
      </c>
      <c r="L185" s="43">
        <f t="shared" si="22"/>
        <v>0</v>
      </c>
      <c r="M185" s="43">
        <v>0</v>
      </c>
      <c r="N185" s="43">
        <v>0</v>
      </c>
      <c r="O185" s="43">
        <v>0</v>
      </c>
      <c r="P185" s="43">
        <f t="shared" ref="P185:U185" si="23">SUM(P170:P183)</f>
        <v>0</v>
      </c>
      <c r="Q185" s="43">
        <f t="shared" si="23"/>
        <v>0</v>
      </c>
      <c r="R185" s="43">
        <f t="shared" si="23"/>
        <v>0</v>
      </c>
      <c r="S185" s="43">
        <f t="shared" si="23"/>
        <v>0</v>
      </c>
      <c r="T185" s="43">
        <f t="shared" si="23"/>
        <v>0</v>
      </c>
      <c r="U185" s="43">
        <f t="shared" si="23"/>
        <v>0</v>
      </c>
      <c r="V185" s="44">
        <f>SUM(C185:U185)</f>
        <v>0</v>
      </c>
      <c r="W185" s="48"/>
      <c r="X185" s="25"/>
    </row>
    <row r="186" spans="1:24" ht="15.75" x14ac:dyDescent="0.25">
      <c r="A186" s="4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22"/>
      <c r="X186" s="25"/>
    </row>
    <row r="187" spans="1:24" ht="13.5" thickBot="1" x14ac:dyDescent="0.25">
      <c r="A187" s="24"/>
      <c r="B187" s="2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5"/>
    </row>
    <row r="188" spans="1:24" ht="16.5" customHeight="1" x14ac:dyDescent="0.2">
      <c r="A188" s="26"/>
      <c r="B188" s="26"/>
      <c r="C188" s="194" t="s">
        <v>1710</v>
      </c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7"/>
      <c r="P188" s="49"/>
      <c r="Q188" s="50"/>
      <c r="R188" s="50"/>
      <c r="S188" s="50"/>
      <c r="T188" s="50"/>
      <c r="U188" s="50"/>
      <c r="V188" s="50"/>
      <c r="W188" s="51"/>
      <c r="X188" s="25"/>
    </row>
    <row r="189" spans="1:24" ht="16.5" thickBot="1" x14ac:dyDescent="0.3">
      <c r="A189" s="26"/>
      <c r="B189" s="26"/>
      <c r="C189" s="18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9"/>
      <c r="P189" s="33"/>
      <c r="Q189" s="55" t="s">
        <v>1711</v>
      </c>
      <c r="R189" s="55"/>
      <c r="S189" s="55"/>
      <c r="T189" s="34"/>
      <c r="U189" s="34"/>
      <c r="V189" s="34"/>
      <c r="W189" s="35"/>
      <c r="X189" s="84" t="e">
        <f>#REF!+#REF!+#REF!</f>
        <v>#REF!</v>
      </c>
    </row>
    <row r="190" spans="1:24" ht="16.5" thickBot="1" x14ac:dyDescent="0.3">
      <c r="A190" s="25"/>
      <c r="B190" s="25"/>
      <c r="C190" s="18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9"/>
      <c r="P190" s="33"/>
      <c r="Q190" s="55" t="s">
        <v>1712</v>
      </c>
      <c r="R190" s="55"/>
      <c r="S190" s="55"/>
      <c r="T190" s="34"/>
      <c r="U190" s="34"/>
      <c r="V190" s="150" t="e">
        <f>((V185/V184))</f>
        <v>#DIV/0!</v>
      </c>
      <c r="W190" s="35"/>
      <c r="X190" s="25"/>
    </row>
    <row r="191" spans="1:24" x14ac:dyDescent="0.2">
      <c r="A191" s="25"/>
      <c r="B191" s="25"/>
      <c r="C191" s="18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9"/>
      <c r="P191" s="33"/>
      <c r="Q191" s="34"/>
      <c r="R191" s="34"/>
      <c r="S191" s="34"/>
      <c r="T191" s="34"/>
      <c r="U191" s="34"/>
      <c r="V191" s="34"/>
      <c r="W191" s="35"/>
      <c r="X191" s="25"/>
    </row>
    <row r="192" spans="1:24" ht="13.5" thickBot="1" x14ac:dyDescent="0.25">
      <c r="A192" s="25"/>
      <c r="B192" s="25"/>
      <c r="C192" s="18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9"/>
      <c r="P192" s="33"/>
      <c r="Q192" s="34"/>
      <c r="R192" s="34"/>
      <c r="S192" s="34"/>
      <c r="T192" s="34"/>
      <c r="U192" s="34"/>
      <c r="V192" s="34"/>
      <c r="W192" s="35"/>
      <c r="X192" s="25"/>
    </row>
    <row r="193" spans="1:24" ht="16.5" thickBot="1" x14ac:dyDescent="0.3">
      <c r="A193" s="25"/>
      <c r="B193" s="25"/>
      <c r="C193" s="18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9"/>
      <c r="P193" s="33"/>
      <c r="Q193" s="34"/>
      <c r="R193" s="224"/>
      <c r="S193" s="225"/>
      <c r="T193" s="225"/>
      <c r="U193" s="226"/>
      <c r="V193" s="227"/>
      <c r="W193" s="228"/>
      <c r="X193" s="25"/>
    </row>
    <row r="194" spans="1:24" ht="13.5" thickBot="1" x14ac:dyDescent="0.25">
      <c r="A194" s="25"/>
      <c r="B194" s="25"/>
      <c r="C194" s="210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2"/>
      <c r="P194" s="36"/>
      <c r="Q194" s="38"/>
      <c r="R194" s="38"/>
      <c r="S194" s="38"/>
      <c r="T194" s="38"/>
      <c r="U194" s="38"/>
      <c r="V194" s="38"/>
      <c r="W194" s="37"/>
      <c r="X194" s="25"/>
    </row>
    <row r="195" spans="1:24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6"/>
      <c r="R195" s="27"/>
      <c r="S195" s="27"/>
      <c r="T195" s="26"/>
      <c r="U195" s="26"/>
      <c r="V195" s="26"/>
      <c r="W195" s="26"/>
      <c r="X195" s="25"/>
    </row>
    <row r="196" spans="1:24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204" spans="1:24" ht="18" x14ac:dyDescent="0.25">
      <c r="A204" s="187" t="s">
        <v>2264</v>
      </c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26"/>
    </row>
    <row r="205" spans="1:24" ht="20.25" x14ac:dyDescent="0.3">
      <c r="A205" s="29"/>
      <c r="B205" s="29"/>
      <c r="C205" s="29"/>
      <c r="D205" s="30"/>
      <c r="E205" s="29"/>
      <c r="F205" s="29"/>
      <c r="G205" s="1" t="s">
        <v>1713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9"/>
      <c r="W205" s="29"/>
      <c r="X205" s="25"/>
    </row>
    <row r="206" spans="1:24" x14ac:dyDescent="0.2">
      <c r="A206" s="25"/>
      <c r="B206" s="25"/>
      <c r="C206" s="25"/>
      <c r="D206" s="25"/>
      <c r="E206" s="25"/>
      <c r="F206" s="2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"/>
      <c r="R206" s="1"/>
      <c r="S206" s="3"/>
      <c r="T206" s="3"/>
      <c r="U206" s="3"/>
      <c r="V206" s="25"/>
      <c r="W206" s="25"/>
      <c r="X206" s="25"/>
    </row>
    <row r="207" spans="1:24" ht="15.75" x14ac:dyDescent="0.25">
      <c r="A207" s="4"/>
      <c r="B207" s="5" t="s">
        <v>1714</v>
      </c>
      <c r="C207" s="229" t="s">
        <v>1715</v>
      </c>
      <c r="D207" s="229"/>
      <c r="E207" s="229"/>
      <c r="F207" s="229"/>
      <c r="G207" s="229"/>
      <c r="H207" s="229"/>
      <c r="I207" s="61" t="s">
        <v>1716</v>
      </c>
      <c r="K207" s="60" t="s">
        <v>1717</v>
      </c>
      <c r="L207" s="4"/>
      <c r="M207" s="4"/>
      <c r="N207" s="4"/>
      <c r="O207" s="4"/>
      <c r="P207" s="62" t="s">
        <v>1718</v>
      </c>
      <c r="Q207" s="62"/>
      <c r="R207" s="62"/>
      <c r="T207" s="4"/>
      <c r="U207" s="4"/>
      <c r="V207" s="200"/>
      <c r="W207" s="200"/>
      <c r="X207" s="25"/>
    </row>
    <row r="208" spans="1:24" ht="15.75" thickBo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25"/>
    </row>
    <row r="209" spans="1:86" ht="16.5" customHeight="1" thickTop="1" thickBot="1" x14ac:dyDescent="0.3">
      <c r="A209" s="237"/>
      <c r="B209" s="238"/>
      <c r="C209" s="230"/>
      <c r="D209" s="231"/>
      <c r="E209" s="231"/>
      <c r="F209" s="231"/>
      <c r="G209" s="231"/>
      <c r="H209" s="231"/>
      <c r="I209" s="231"/>
      <c r="J209" s="232"/>
      <c r="K209" s="239"/>
      <c r="L209" s="240"/>
      <c r="M209" s="240"/>
      <c r="N209" s="240"/>
      <c r="O209" s="241"/>
      <c r="P209" s="230"/>
      <c r="Q209" s="231"/>
      <c r="R209" s="231"/>
      <c r="S209" s="232"/>
      <c r="T209" s="233"/>
      <c r="U209" s="234"/>
      <c r="V209" s="116"/>
      <c r="W209" s="102"/>
      <c r="X209" s="86"/>
    </row>
    <row r="210" spans="1:86" s="83" customFormat="1" ht="234.6" customHeight="1" thickBot="1" x14ac:dyDescent="0.25">
      <c r="A210" s="235"/>
      <c r="B210" s="236"/>
      <c r="C210" s="99" t="s">
        <v>1719</v>
      </c>
      <c r="D210" s="100" t="s">
        <v>1720</v>
      </c>
      <c r="E210" s="100" t="s">
        <v>1721</v>
      </c>
      <c r="F210" s="100" t="s">
        <v>1722</v>
      </c>
      <c r="G210" s="100" t="s">
        <v>1723</v>
      </c>
      <c r="H210" s="100" t="s">
        <v>1724</v>
      </c>
      <c r="I210" s="100" t="s">
        <v>1725</v>
      </c>
      <c r="J210" s="101" t="s">
        <v>1726</v>
      </c>
      <c r="K210" s="107" t="s">
        <v>1727</v>
      </c>
      <c r="L210" s="100" t="s">
        <v>1728</v>
      </c>
      <c r="M210" s="100" t="s">
        <v>1729</v>
      </c>
      <c r="N210" s="100" t="s">
        <v>1730</v>
      </c>
      <c r="O210" s="100" t="s">
        <v>1731</v>
      </c>
      <c r="P210" s="123" t="s">
        <v>1732</v>
      </c>
      <c r="Q210" s="100" t="s">
        <v>1733</v>
      </c>
      <c r="R210" s="100" t="s">
        <v>1734</v>
      </c>
      <c r="S210" s="101" t="s">
        <v>1735</v>
      </c>
      <c r="T210" s="107" t="s">
        <v>1736</v>
      </c>
      <c r="U210" s="100" t="s">
        <v>1737</v>
      </c>
      <c r="V210" s="105" t="s">
        <v>1738</v>
      </c>
      <c r="W210" s="106" t="s">
        <v>1739</v>
      </c>
      <c r="X210" s="96"/>
      <c r="Y210" s="97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</row>
    <row r="211" spans="1:86" ht="25.35" customHeight="1" thickBot="1" x14ac:dyDescent="0.3">
      <c r="A211" s="218" t="s">
        <v>1740</v>
      </c>
      <c r="B211" s="219"/>
      <c r="C211" s="63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14"/>
      <c r="W211" s="15" t="str">
        <f t="shared" ref="W211:W225" si="24">IF(V211=0," ",(V211/COUNT(C211:U211)))</f>
        <v xml:space="preserve"> </v>
      </c>
      <c r="X211" s="25"/>
    </row>
    <row r="212" spans="1:86" ht="43.5" customHeight="1" thickBot="1" x14ac:dyDescent="0.3">
      <c r="A212" s="222" t="s">
        <v>1741</v>
      </c>
      <c r="B212" s="223"/>
      <c r="C212" s="66" t="s">
        <v>1742</v>
      </c>
      <c r="D212" s="65" t="s">
        <v>1743</v>
      </c>
      <c r="E212" s="65" t="s">
        <v>1744</v>
      </c>
      <c r="F212" s="65" t="s">
        <v>1745</v>
      </c>
      <c r="G212" s="65" t="s">
        <v>1746</v>
      </c>
      <c r="H212" s="65" t="s">
        <v>1747</v>
      </c>
      <c r="I212" s="65" t="s">
        <v>1748</v>
      </c>
      <c r="J212" s="65" t="s">
        <v>1749</v>
      </c>
      <c r="K212" s="65" t="s">
        <v>1750</v>
      </c>
      <c r="L212" s="65" t="s">
        <v>1751</v>
      </c>
      <c r="M212" s="65" t="s">
        <v>1752</v>
      </c>
      <c r="N212" s="65" t="s">
        <v>1753</v>
      </c>
      <c r="O212" s="65" t="s">
        <v>1754</v>
      </c>
      <c r="P212" s="65" t="s">
        <v>1755</v>
      </c>
      <c r="Q212" s="65" t="s">
        <v>1756</v>
      </c>
      <c r="R212" s="65" t="s">
        <v>1757</v>
      </c>
      <c r="S212" s="65" t="s">
        <v>1758</v>
      </c>
      <c r="T212" s="65" t="s">
        <v>1759</v>
      </c>
      <c r="U212" s="65" t="s">
        <v>1760</v>
      </c>
      <c r="V212" s="14">
        <f>SUM(C212:U212)</f>
        <v>0</v>
      </c>
      <c r="W212" s="15" t="str">
        <f t="shared" si="24"/>
        <v xml:space="preserve"> </v>
      </c>
      <c r="X212" s="25"/>
    </row>
    <row r="213" spans="1:86" ht="38.25" customHeight="1" thickBot="1" x14ac:dyDescent="0.3">
      <c r="A213" s="222" t="s">
        <v>1761</v>
      </c>
      <c r="B213" s="223"/>
      <c r="C213" s="66" t="s">
        <v>1762</v>
      </c>
      <c r="D213" s="65" t="s">
        <v>1763</v>
      </c>
      <c r="E213" s="65" t="s">
        <v>1764</v>
      </c>
      <c r="F213" s="65" t="s">
        <v>1765</v>
      </c>
      <c r="G213" s="65" t="s">
        <v>1766</v>
      </c>
      <c r="H213" s="65" t="s">
        <v>1767</v>
      </c>
      <c r="I213" s="65" t="s">
        <v>1768</v>
      </c>
      <c r="J213" s="65" t="s">
        <v>1769</v>
      </c>
      <c r="K213" s="65" t="s">
        <v>1770</v>
      </c>
      <c r="L213" s="65" t="s">
        <v>1771</v>
      </c>
      <c r="M213" s="65" t="s">
        <v>1772</v>
      </c>
      <c r="N213" s="65" t="s">
        <v>1773</v>
      </c>
      <c r="O213" s="65" t="s">
        <v>1774</v>
      </c>
      <c r="P213" s="65" t="s">
        <v>1775</v>
      </c>
      <c r="Q213" s="65" t="s">
        <v>1776</v>
      </c>
      <c r="R213" s="65" t="s">
        <v>1777</v>
      </c>
      <c r="S213" s="65" t="s">
        <v>1778</v>
      </c>
      <c r="T213" s="65" t="s">
        <v>1779</v>
      </c>
      <c r="U213" s="65" t="s">
        <v>1780</v>
      </c>
      <c r="V213" s="14">
        <f>SUM(C213:U213)</f>
        <v>0</v>
      </c>
      <c r="W213" s="15" t="str">
        <f t="shared" si="24"/>
        <v xml:space="preserve"> </v>
      </c>
      <c r="X213" s="25"/>
    </row>
    <row r="214" spans="1:86" ht="26.25" customHeight="1" thickBot="1" x14ac:dyDescent="0.3">
      <c r="A214" s="218" t="s">
        <v>1781</v>
      </c>
      <c r="B214" s="219"/>
      <c r="C214" s="66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14"/>
      <c r="W214" s="15" t="str">
        <f t="shared" si="24"/>
        <v xml:space="preserve"> </v>
      </c>
      <c r="X214" s="25"/>
    </row>
    <row r="215" spans="1:86" ht="66.75" customHeight="1" thickBot="1" x14ac:dyDescent="0.3">
      <c r="A215" s="222" t="s">
        <v>1782</v>
      </c>
      <c r="B215" s="223"/>
      <c r="C215" s="66" t="s">
        <v>1783</v>
      </c>
      <c r="D215" s="65" t="s">
        <v>1784</v>
      </c>
      <c r="E215" s="65" t="s">
        <v>1785</v>
      </c>
      <c r="F215" s="65" t="s">
        <v>1786</v>
      </c>
      <c r="G215" s="65" t="s">
        <v>1787</v>
      </c>
      <c r="H215" s="65" t="s">
        <v>1788</v>
      </c>
      <c r="I215" s="65" t="s">
        <v>1789</v>
      </c>
      <c r="J215" s="65" t="s">
        <v>1790</v>
      </c>
      <c r="K215" s="65" t="s">
        <v>1791</v>
      </c>
      <c r="L215" s="65" t="s">
        <v>1792</v>
      </c>
      <c r="M215" s="65" t="s">
        <v>1793</v>
      </c>
      <c r="N215" s="65" t="s">
        <v>1794</v>
      </c>
      <c r="O215" s="65" t="s">
        <v>1795</v>
      </c>
      <c r="P215" s="65" t="s">
        <v>1796</v>
      </c>
      <c r="Q215" s="65" t="s">
        <v>1797</v>
      </c>
      <c r="R215" s="65" t="s">
        <v>1798</v>
      </c>
      <c r="S215" s="65" t="s">
        <v>1799</v>
      </c>
      <c r="T215" s="65" t="s">
        <v>1800</v>
      </c>
      <c r="U215" s="65" t="s">
        <v>1801</v>
      </c>
      <c r="V215" s="14">
        <f>SUM(C215:U215)</f>
        <v>0</v>
      </c>
      <c r="W215" s="15" t="str">
        <f t="shared" si="24"/>
        <v xml:space="preserve"> </v>
      </c>
      <c r="X215" s="25"/>
    </row>
    <row r="216" spans="1:86" ht="24.75" customHeight="1" thickBot="1" x14ac:dyDescent="0.3">
      <c r="A216" s="218" t="s">
        <v>1802</v>
      </c>
      <c r="B216" s="219"/>
      <c r="C216" s="66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14"/>
      <c r="W216" s="15" t="str">
        <f t="shared" si="24"/>
        <v xml:space="preserve"> </v>
      </c>
      <c r="X216" s="25"/>
    </row>
    <row r="217" spans="1:86" ht="60" customHeight="1" thickBot="1" x14ac:dyDescent="0.3">
      <c r="A217" s="222" t="s">
        <v>1803</v>
      </c>
      <c r="B217" s="223"/>
      <c r="C217" s="66" t="s">
        <v>1804</v>
      </c>
      <c r="D217" s="65" t="s">
        <v>1805</v>
      </c>
      <c r="E217" s="65" t="s">
        <v>1806</v>
      </c>
      <c r="F217" s="65" t="s">
        <v>1807</v>
      </c>
      <c r="G217" s="65" t="s">
        <v>1808</v>
      </c>
      <c r="H217" s="65" t="s">
        <v>1809</v>
      </c>
      <c r="I217" s="65" t="s">
        <v>1810</v>
      </c>
      <c r="J217" s="65" t="s">
        <v>1811</v>
      </c>
      <c r="K217" s="65" t="s">
        <v>1812</v>
      </c>
      <c r="L217" s="65" t="s">
        <v>1813</v>
      </c>
      <c r="M217" s="65" t="s">
        <v>1814</v>
      </c>
      <c r="N217" s="65" t="s">
        <v>1815</v>
      </c>
      <c r="O217" s="65" t="s">
        <v>1816</v>
      </c>
      <c r="P217" s="65" t="s">
        <v>1817</v>
      </c>
      <c r="Q217" s="65" t="s">
        <v>1818</v>
      </c>
      <c r="R217" s="65" t="s">
        <v>1819</v>
      </c>
      <c r="S217" s="65" t="s">
        <v>1820</v>
      </c>
      <c r="T217" s="65" t="s">
        <v>1821</v>
      </c>
      <c r="U217" s="65" t="s">
        <v>1822</v>
      </c>
      <c r="V217" s="14">
        <f>SUM(C217:U217)</f>
        <v>0</v>
      </c>
      <c r="W217" s="15" t="str">
        <f t="shared" si="24"/>
        <v xml:space="preserve"> </v>
      </c>
      <c r="X217" s="25"/>
    </row>
    <row r="218" spans="1:86" ht="40.5" customHeight="1" thickBot="1" x14ac:dyDescent="0.3">
      <c r="A218" s="222" t="s">
        <v>1823</v>
      </c>
      <c r="B218" s="223"/>
      <c r="C218" s="66" t="s">
        <v>1824</v>
      </c>
      <c r="D218" s="65" t="s">
        <v>1825</v>
      </c>
      <c r="E218" s="65" t="s">
        <v>1826</v>
      </c>
      <c r="F218" s="65" t="s">
        <v>1827</v>
      </c>
      <c r="G218" s="65" t="s">
        <v>1828</v>
      </c>
      <c r="H218" s="65" t="s">
        <v>1829</v>
      </c>
      <c r="I218" s="65" t="s">
        <v>1830</v>
      </c>
      <c r="J218" s="65" t="s">
        <v>1831</v>
      </c>
      <c r="K218" s="65" t="s">
        <v>1832</v>
      </c>
      <c r="L218" s="65" t="s">
        <v>1833</v>
      </c>
      <c r="M218" s="65" t="s">
        <v>1834</v>
      </c>
      <c r="N218" s="65" t="s">
        <v>1835</v>
      </c>
      <c r="O218" s="65" t="s">
        <v>1836</v>
      </c>
      <c r="P218" s="65" t="s">
        <v>1837</v>
      </c>
      <c r="Q218" s="65" t="s">
        <v>1838</v>
      </c>
      <c r="R218" s="65" t="s">
        <v>1839</v>
      </c>
      <c r="S218" s="65" t="s">
        <v>1840</v>
      </c>
      <c r="T218" s="65" t="s">
        <v>1841</v>
      </c>
      <c r="U218" s="65" t="s">
        <v>1842</v>
      </c>
      <c r="V218" s="14">
        <f>SUM(C218:U218)</f>
        <v>0</v>
      </c>
      <c r="W218" s="15" t="str">
        <f t="shared" si="24"/>
        <v xml:space="preserve"> </v>
      </c>
      <c r="X218" s="25"/>
    </row>
    <row r="219" spans="1:86" ht="25.35" customHeight="1" thickBot="1" x14ac:dyDescent="0.3">
      <c r="A219" s="242" t="s">
        <v>1843</v>
      </c>
      <c r="B219" s="243"/>
      <c r="C219" s="66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14"/>
      <c r="W219" s="15" t="str">
        <f t="shared" si="24"/>
        <v xml:space="preserve"> </v>
      </c>
      <c r="X219" s="25"/>
    </row>
    <row r="220" spans="1:86" ht="60" customHeight="1" thickBot="1" x14ac:dyDescent="0.3">
      <c r="A220" s="222" t="s">
        <v>1844</v>
      </c>
      <c r="B220" s="223"/>
      <c r="C220" s="66" t="s">
        <v>1845</v>
      </c>
      <c r="D220" s="65" t="s">
        <v>1846</v>
      </c>
      <c r="E220" s="65" t="s">
        <v>1847</v>
      </c>
      <c r="F220" s="65" t="s">
        <v>1848</v>
      </c>
      <c r="G220" s="65" t="s">
        <v>1849</v>
      </c>
      <c r="H220" s="65" t="s">
        <v>1850</v>
      </c>
      <c r="I220" s="65" t="s">
        <v>1851</v>
      </c>
      <c r="J220" s="65" t="s">
        <v>1852</v>
      </c>
      <c r="K220" s="65" t="s">
        <v>1853</v>
      </c>
      <c r="L220" s="65" t="s">
        <v>1854</v>
      </c>
      <c r="M220" s="65" t="s">
        <v>1855</v>
      </c>
      <c r="N220" s="65" t="s">
        <v>1856</v>
      </c>
      <c r="O220" s="65" t="s">
        <v>1857</v>
      </c>
      <c r="P220" s="65" t="s">
        <v>1858</v>
      </c>
      <c r="Q220" s="65" t="s">
        <v>1859</v>
      </c>
      <c r="R220" s="65" t="s">
        <v>1860</v>
      </c>
      <c r="S220" s="65" t="s">
        <v>1861</v>
      </c>
      <c r="T220" s="65" t="s">
        <v>1862</v>
      </c>
      <c r="U220" s="65" t="s">
        <v>1863</v>
      </c>
      <c r="V220" s="14">
        <f t="shared" ref="V220:V225" si="25">SUM(C220:U220)</f>
        <v>0</v>
      </c>
      <c r="W220" s="15" t="str">
        <f t="shared" si="24"/>
        <v xml:space="preserve"> </v>
      </c>
      <c r="X220" s="25"/>
    </row>
    <row r="221" spans="1:86" ht="42.75" customHeight="1" thickBot="1" x14ac:dyDescent="0.3">
      <c r="A221" s="222" t="s">
        <v>1864</v>
      </c>
      <c r="B221" s="223"/>
      <c r="C221" s="66" t="s">
        <v>1865</v>
      </c>
      <c r="D221" s="65" t="s">
        <v>1866</v>
      </c>
      <c r="E221" s="65" t="s">
        <v>1867</v>
      </c>
      <c r="F221" s="65" t="s">
        <v>1868</v>
      </c>
      <c r="G221" s="65" t="s">
        <v>1869</v>
      </c>
      <c r="H221" s="65" t="s">
        <v>1870</v>
      </c>
      <c r="I221" s="65" t="s">
        <v>1871</v>
      </c>
      <c r="J221" s="65" t="s">
        <v>1872</v>
      </c>
      <c r="K221" s="65" t="s">
        <v>1873</v>
      </c>
      <c r="L221" s="65" t="s">
        <v>1874</v>
      </c>
      <c r="M221" s="65" t="s">
        <v>1875</v>
      </c>
      <c r="N221" s="65" t="s">
        <v>1876</v>
      </c>
      <c r="O221" s="65" t="s">
        <v>1877</v>
      </c>
      <c r="P221" s="65" t="s">
        <v>1878</v>
      </c>
      <c r="Q221" s="65" t="s">
        <v>1879</v>
      </c>
      <c r="R221" s="65" t="s">
        <v>1880</v>
      </c>
      <c r="S221" s="65" t="s">
        <v>1881</v>
      </c>
      <c r="T221" s="65" t="s">
        <v>1882</v>
      </c>
      <c r="U221" s="65" t="s">
        <v>1883</v>
      </c>
      <c r="V221" s="14">
        <f t="shared" si="25"/>
        <v>0</v>
      </c>
      <c r="W221" s="15" t="str">
        <f t="shared" si="24"/>
        <v xml:space="preserve"> </v>
      </c>
      <c r="X221" s="25"/>
    </row>
    <row r="222" spans="1:86" ht="63" customHeight="1" thickBot="1" x14ac:dyDescent="0.3">
      <c r="A222" s="222" t="s">
        <v>1884</v>
      </c>
      <c r="B222" s="223"/>
      <c r="C222" s="66" t="s">
        <v>1885</v>
      </c>
      <c r="D222" s="65" t="s">
        <v>1886</v>
      </c>
      <c r="E222" s="65" t="s">
        <v>1887</v>
      </c>
      <c r="F222" s="65" t="s">
        <v>1888</v>
      </c>
      <c r="G222" s="65" t="s">
        <v>1889</v>
      </c>
      <c r="H222" s="65" t="s">
        <v>1890</v>
      </c>
      <c r="I222" s="65" t="s">
        <v>1891</v>
      </c>
      <c r="J222" s="65" t="s">
        <v>1892</v>
      </c>
      <c r="K222" s="65" t="s">
        <v>1893</v>
      </c>
      <c r="L222" s="65" t="s">
        <v>1894</v>
      </c>
      <c r="M222" s="65" t="s">
        <v>1895</v>
      </c>
      <c r="N222" s="65" t="s">
        <v>1896</v>
      </c>
      <c r="O222" s="65" t="s">
        <v>1897</v>
      </c>
      <c r="P222" s="65" t="s">
        <v>1898</v>
      </c>
      <c r="Q222" s="65" t="s">
        <v>1899</v>
      </c>
      <c r="R222" s="65" t="s">
        <v>1900</v>
      </c>
      <c r="S222" s="65" t="s">
        <v>1901</v>
      </c>
      <c r="T222" s="65" t="s">
        <v>1902</v>
      </c>
      <c r="U222" s="65" t="s">
        <v>1903</v>
      </c>
      <c r="V222" s="14">
        <f t="shared" si="25"/>
        <v>0</v>
      </c>
      <c r="W222" s="15" t="str">
        <f t="shared" si="24"/>
        <v xml:space="preserve"> </v>
      </c>
      <c r="X222" s="25"/>
    </row>
    <row r="223" spans="1:86" ht="65.25" customHeight="1" thickBot="1" x14ac:dyDescent="0.3">
      <c r="A223" s="244" t="s">
        <v>1904</v>
      </c>
      <c r="B223" s="245"/>
      <c r="C223" s="66" t="s">
        <v>1905</v>
      </c>
      <c r="D223" s="65" t="s">
        <v>1906</v>
      </c>
      <c r="E223" s="65" t="s">
        <v>1907</v>
      </c>
      <c r="F223" s="65" t="s">
        <v>1908</v>
      </c>
      <c r="G223" s="65" t="s">
        <v>1909</v>
      </c>
      <c r="H223" s="65" t="s">
        <v>1910</v>
      </c>
      <c r="I223" s="65" t="s">
        <v>1911</v>
      </c>
      <c r="J223" s="65" t="s">
        <v>1912</v>
      </c>
      <c r="K223" s="65" t="s">
        <v>1913</v>
      </c>
      <c r="L223" s="65" t="s">
        <v>1914</v>
      </c>
      <c r="M223" s="65" t="s">
        <v>1915</v>
      </c>
      <c r="N223" s="65" t="s">
        <v>1916</v>
      </c>
      <c r="O223" s="65" t="s">
        <v>1917</v>
      </c>
      <c r="P223" s="65" t="s">
        <v>1918</v>
      </c>
      <c r="Q223" s="65" t="s">
        <v>1919</v>
      </c>
      <c r="R223" s="65" t="s">
        <v>1920</v>
      </c>
      <c r="S223" s="65" t="s">
        <v>1921</v>
      </c>
      <c r="T223" s="65" t="s">
        <v>1922</v>
      </c>
      <c r="U223" s="65" t="s">
        <v>1923</v>
      </c>
      <c r="V223" s="14">
        <f t="shared" si="25"/>
        <v>0</v>
      </c>
      <c r="W223" s="15" t="str">
        <f t="shared" si="24"/>
        <v xml:space="preserve"> </v>
      </c>
      <c r="X223" s="25"/>
    </row>
    <row r="224" spans="1:86" ht="91.5" customHeight="1" thickBot="1" x14ac:dyDescent="0.3">
      <c r="A224" s="222" t="s">
        <v>1924</v>
      </c>
      <c r="B224" s="223"/>
      <c r="C224" s="66" t="s">
        <v>1925</v>
      </c>
      <c r="D224" s="65" t="s">
        <v>1926</v>
      </c>
      <c r="E224" s="65" t="s">
        <v>1927</v>
      </c>
      <c r="F224" s="65" t="s">
        <v>1928</v>
      </c>
      <c r="G224" s="65" t="s">
        <v>1929</v>
      </c>
      <c r="H224" s="65" t="s">
        <v>1930</v>
      </c>
      <c r="I224" s="65" t="s">
        <v>1931</v>
      </c>
      <c r="J224" s="65" t="s">
        <v>1932</v>
      </c>
      <c r="K224" s="65" t="s">
        <v>1933</v>
      </c>
      <c r="L224" s="65" t="s">
        <v>1934</v>
      </c>
      <c r="M224" s="65" t="s">
        <v>1935</v>
      </c>
      <c r="N224" s="65" t="s">
        <v>1936</v>
      </c>
      <c r="O224" s="65" t="s">
        <v>1937</v>
      </c>
      <c r="P224" s="65" t="s">
        <v>1938</v>
      </c>
      <c r="Q224" s="65" t="s">
        <v>1939</v>
      </c>
      <c r="R224" s="65" t="s">
        <v>1940</v>
      </c>
      <c r="S224" s="65" t="s">
        <v>1941</v>
      </c>
      <c r="T224" s="65" t="s">
        <v>1942</v>
      </c>
      <c r="U224" s="65" t="s">
        <v>1943</v>
      </c>
      <c r="V224" s="14">
        <f t="shared" si="25"/>
        <v>0</v>
      </c>
      <c r="W224" s="15" t="str">
        <f t="shared" si="24"/>
        <v xml:space="preserve"> </v>
      </c>
      <c r="X224" s="25"/>
    </row>
    <row r="225" spans="1:24" ht="84" customHeight="1" thickBot="1" x14ac:dyDescent="0.3">
      <c r="A225" s="244" t="s">
        <v>1944</v>
      </c>
      <c r="B225" s="245"/>
      <c r="C225" s="67" t="s">
        <v>1945</v>
      </c>
      <c r="D225" s="68" t="s">
        <v>1946</v>
      </c>
      <c r="E225" s="68" t="s">
        <v>1947</v>
      </c>
      <c r="F225" s="68" t="s">
        <v>1948</v>
      </c>
      <c r="G225" s="68" t="s">
        <v>1949</v>
      </c>
      <c r="H225" s="68" t="s">
        <v>1950</v>
      </c>
      <c r="I225" s="68" t="s">
        <v>1951</v>
      </c>
      <c r="J225" s="68" t="s">
        <v>1952</v>
      </c>
      <c r="K225" s="68" t="s">
        <v>1953</v>
      </c>
      <c r="L225" s="68" t="s">
        <v>1954</v>
      </c>
      <c r="M225" s="68" t="s">
        <v>1955</v>
      </c>
      <c r="N225" s="68" t="s">
        <v>1956</v>
      </c>
      <c r="O225" s="68" t="s">
        <v>1957</v>
      </c>
      <c r="P225" s="68" t="s">
        <v>1958</v>
      </c>
      <c r="Q225" s="68" t="s">
        <v>1959</v>
      </c>
      <c r="R225" s="68" t="s">
        <v>1960</v>
      </c>
      <c r="S225" s="68" t="s">
        <v>1961</v>
      </c>
      <c r="T225" s="68" t="s">
        <v>1962</v>
      </c>
      <c r="U225" s="68" t="s">
        <v>1963</v>
      </c>
      <c r="V225" s="17">
        <f t="shared" si="25"/>
        <v>0</v>
      </c>
      <c r="W225" s="18" t="str">
        <f t="shared" si="24"/>
        <v xml:space="preserve"> </v>
      </c>
      <c r="X225" s="25"/>
    </row>
    <row r="226" spans="1:24" ht="29.45" customHeight="1" thickBot="1" x14ac:dyDescent="0.3">
      <c r="A226" s="204" t="s">
        <v>1964</v>
      </c>
      <c r="B226" s="205"/>
      <c r="C226" s="19">
        <f t="shared" ref="C226:L226" si="26">COUNT(C211:C225)</f>
        <v>0</v>
      </c>
      <c r="D226" s="20">
        <f t="shared" si="26"/>
        <v>0</v>
      </c>
      <c r="E226" s="20">
        <f t="shared" si="26"/>
        <v>0</v>
      </c>
      <c r="F226" s="20">
        <f t="shared" si="26"/>
        <v>0</v>
      </c>
      <c r="G226" s="20">
        <f t="shared" si="26"/>
        <v>0</v>
      </c>
      <c r="H226" s="20">
        <f t="shared" si="26"/>
        <v>0</v>
      </c>
      <c r="I226" s="20">
        <f t="shared" si="26"/>
        <v>0</v>
      </c>
      <c r="J226" s="20">
        <f t="shared" si="26"/>
        <v>0</v>
      </c>
      <c r="K226" s="20">
        <f t="shared" si="26"/>
        <v>0</v>
      </c>
      <c r="L226" s="20">
        <f t="shared" si="26"/>
        <v>0</v>
      </c>
      <c r="M226" s="20">
        <v>0</v>
      </c>
      <c r="N226" s="20">
        <v>0</v>
      </c>
      <c r="O226" s="20">
        <v>0</v>
      </c>
      <c r="P226" s="20">
        <f t="shared" ref="P226:U226" si="27">COUNT(P211:P225)</f>
        <v>0</v>
      </c>
      <c r="Q226" s="20">
        <f t="shared" si="27"/>
        <v>0</v>
      </c>
      <c r="R226" s="20">
        <f t="shared" si="27"/>
        <v>0</v>
      </c>
      <c r="S226" s="20">
        <f t="shared" si="27"/>
        <v>0</v>
      </c>
      <c r="T226" s="20">
        <f t="shared" si="27"/>
        <v>0</v>
      </c>
      <c r="U226" s="20">
        <f t="shared" si="27"/>
        <v>0</v>
      </c>
      <c r="V226" s="21">
        <f>SUM(C226:U226)</f>
        <v>0</v>
      </c>
      <c r="W226" s="22"/>
      <c r="X226" s="25"/>
    </row>
    <row r="227" spans="1:24" ht="25.35" customHeight="1" thickBot="1" x14ac:dyDescent="0.3">
      <c r="A227" s="40" t="s">
        <v>1965</v>
      </c>
      <c r="B227" s="41"/>
      <c r="C227" s="42">
        <f t="shared" ref="C227:L227" si="28">SUM(C211:C225)</f>
        <v>0</v>
      </c>
      <c r="D227" s="43">
        <f t="shared" si="28"/>
        <v>0</v>
      </c>
      <c r="E227" s="43">
        <f t="shared" si="28"/>
        <v>0</v>
      </c>
      <c r="F227" s="43">
        <f t="shared" si="28"/>
        <v>0</v>
      </c>
      <c r="G227" s="43">
        <f t="shared" si="28"/>
        <v>0</v>
      </c>
      <c r="H227" s="43">
        <f t="shared" si="28"/>
        <v>0</v>
      </c>
      <c r="I227" s="43">
        <f t="shared" si="28"/>
        <v>0</v>
      </c>
      <c r="J227" s="43">
        <f t="shared" si="28"/>
        <v>0</v>
      </c>
      <c r="K227" s="43">
        <f t="shared" si="28"/>
        <v>0</v>
      </c>
      <c r="L227" s="43">
        <f t="shared" si="28"/>
        <v>0</v>
      </c>
      <c r="M227" s="43">
        <v>0</v>
      </c>
      <c r="N227" s="43">
        <v>0</v>
      </c>
      <c r="O227" s="43">
        <v>0</v>
      </c>
      <c r="P227" s="43">
        <f t="shared" ref="P227:U227" si="29">SUM(P211:P225)</f>
        <v>0</v>
      </c>
      <c r="Q227" s="43">
        <f t="shared" si="29"/>
        <v>0</v>
      </c>
      <c r="R227" s="43">
        <f t="shared" si="29"/>
        <v>0</v>
      </c>
      <c r="S227" s="43">
        <f t="shared" si="29"/>
        <v>0</v>
      </c>
      <c r="T227" s="43">
        <f t="shared" si="29"/>
        <v>0</v>
      </c>
      <c r="U227" s="43">
        <f t="shared" si="29"/>
        <v>0</v>
      </c>
      <c r="V227" s="44">
        <f>SUM(C227:U227)</f>
        <v>0</v>
      </c>
      <c r="W227" s="48"/>
      <c r="X227" s="25"/>
    </row>
    <row r="228" spans="1:24" ht="15.75" x14ac:dyDescent="0.25">
      <c r="A228" s="45"/>
      <c r="B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22"/>
      <c r="X228" s="25"/>
    </row>
    <row r="229" spans="1:24" ht="13.5" thickBot="1" x14ac:dyDescent="0.25">
      <c r="A229" s="24"/>
      <c r="B229" s="24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5"/>
    </row>
    <row r="230" spans="1:24" ht="16.5" customHeight="1" x14ac:dyDescent="0.2">
      <c r="A230" s="26"/>
      <c r="B230" s="26"/>
      <c r="C230" s="194" t="s">
        <v>1966</v>
      </c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7"/>
      <c r="P230" s="49"/>
      <c r="Q230" s="50"/>
      <c r="R230" s="50"/>
      <c r="S230" s="50"/>
      <c r="T230" s="50"/>
      <c r="U230" s="50"/>
      <c r="V230" s="50"/>
      <c r="W230" s="51"/>
      <c r="X230" s="25"/>
    </row>
    <row r="231" spans="1:24" ht="16.5" thickBot="1" x14ac:dyDescent="0.3">
      <c r="A231" s="26"/>
      <c r="B231" s="26"/>
      <c r="C231" s="18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9"/>
      <c r="P231" s="33"/>
      <c r="Q231" s="55" t="s">
        <v>1967</v>
      </c>
      <c r="R231" s="55"/>
      <c r="S231" s="55"/>
      <c r="T231" s="34"/>
      <c r="U231" s="34"/>
      <c r="V231" s="34"/>
      <c r="W231" s="35"/>
      <c r="X231" s="84" t="e">
        <f>#REF!+#REF!+#REF!</f>
        <v>#REF!</v>
      </c>
    </row>
    <row r="232" spans="1:24" ht="16.5" thickBot="1" x14ac:dyDescent="0.3">
      <c r="A232" s="25"/>
      <c r="B232" s="25"/>
      <c r="C232" s="18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9"/>
      <c r="P232" s="33"/>
      <c r="Q232" s="55" t="s">
        <v>1968</v>
      </c>
      <c r="R232" s="55"/>
      <c r="S232" s="55"/>
      <c r="T232" s="34"/>
      <c r="U232" s="34"/>
      <c r="V232" s="150" t="e">
        <f>((V227/V226))</f>
        <v>#DIV/0!</v>
      </c>
      <c r="W232" s="35"/>
      <c r="X232" s="25"/>
    </row>
    <row r="233" spans="1:24" x14ac:dyDescent="0.2">
      <c r="A233" s="25"/>
      <c r="B233" s="25"/>
      <c r="C233" s="18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9"/>
      <c r="P233" s="33"/>
      <c r="Q233" s="34"/>
      <c r="R233" s="34"/>
      <c r="S233" s="34"/>
      <c r="T233" s="34"/>
      <c r="U233" s="34"/>
      <c r="V233" s="34"/>
      <c r="W233" s="35"/>
      <c r="X233" s="25"/>
    </row>
    <row r="234" spans="1:24" ht="13.5" thickBot="1" x14ac:dyDescent="0.25">
      <c r="A234" s="25"/>
      <c r="B234" s="25"/>
      <c r="C234" s="18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9"/>
      <c r="P234" s="33"/>
      <c r="Q234" s="34"/>
      <c r="R234" s="34"/>
      <c r="S234" s="34"/>
      <c r="T234" s="34"/>
      <c r="U234" s="34"/>
      <c r="V234" s="34"/>
      <c r="W234" s="35"/>
      <c r="X234" s="25"/>
    </row>
    <row r="235" spans="1:24" ht="16.5" thickBot="1" x14ac:dyDescent="0.3">
      <c r="A235" s="25"/>
      <c r="B235" s="25"/>
      <c r="C235" s="18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9"/>
      <c r="P235" s="33"/>
      <c r="Q235" s="34"/>
      <c r="R235" s="224"/>
      <c r="S235" s="225"/>
      <c r="T235" s="225"/>
      <c r="U235" s="226"/>
      <c r="V235" s="227"/>
      <c r="W235" s="228"/>
      <c r="X235" s="25"/>
    </row>
    <row r="236" spans="1:24" ht="13.5" thickBot="1" x14ac:dyDescent="0.25">
      <c r="A236" s="25"/>
      <c r="B236" s="25"/>
      <c r="C236" s="210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2"/>
      <c r="P236" s="36"/>
      <c r="Q236" s="38"/>
      <c r="R236" s="38"/>
      <c r="S236" s="38"/>
      <c r="T236" s="38"/>
      <c r="U236" s="38"/>
      <c r="V236" s="38"/>
      <c r="W236" s="37"/>
      <c r="X236" s="25"/>
    </row>
    <row r="237" spans="1:24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  <c r="R237" s="27"/>
      <c r="S237" s="27"/>
      <c r="T237" s="26"/>
      <c r="U237" s="26"/>
      <c r="V237" s="26"/>
      <c r="W237" s="26"/>
      <c r="X237" s="25"/>
    </row>
    <row r="242" spans="1:86" ht="0.75" customHeight="1" x14ac:dyDescent="0.2"/>
    <row r="243" spans="1:86" hidden="1" x14ac:dyDescent="0.2"/>
    <row r="244" spans="1:86" hidden="1" x14ac:dyDescent="0.2"/>
    <row r="245" spans="1:86" hidden="1" x14ac:dyDescent="0.2"/>
    <row r="246" spans="1:86" hidden="1" x14ac:dyDescent="0.2"/>
    <row r="247" spans="1:86" hidden="1" x14ac:dyDescent="0.2"/>
    <row r="248" spans="1:86" ht="18" x14ac:dyDescent="0.25">
      <c r="A248" s="187" t="s">
        <v>2265</v>
      </c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26"/>
    </row>
    <row r="249" spans="1:86" ht="20.25" x14ac:dyDescent="0.3">
      <c r="A249" s="29"/>
      <c r="B249" s="29"/>
      <c r="C249" s="29"/>
      <c r="D249" s="30"/>
      <c r="E249" s="29"/>
      <c r="F249" s="29"/>
      <c r="G249" s="1" t="s">
        <v>1969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29"/>
      <c r="W249" s="29"/>
      <c r="X249" s="25"/>
    </row>
    <row r="250" spans="1:86" x14ac:dyDescent="0.2">
      <c r="A250" s="25"/>
      <c r="B250" s="25"/>
      <c r="C250" s="25"/>
      <c r="D250" s="25"/>
      <c r="E250" s="25"/>
      <c r="F250" s="2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"/>
      <c r="R250" s="1"/>
      <c r="S250" s="3"/>
      <c r="T250" s="3"/>
      <c r="U250" s="3"/>
      <c r="V250" s="25"/>
      <c r="W250" s="25"/>
      <c r="X250" s="25"/>
    </row>
    <row r="251" spans="1:86" ht="15.75" x14ac:dyDescent="0.25">
      <c r="A251" s="4"/>
      <c r="B251" s="5" t="s">
        <v>1970</v>
      </c>
      <c r="C251" s="229" t="s">
        <v>1971</v>
      </c>
      <c r="D251" s="229"/>
      <c r="E251" s="229"/>
      <c r="F251" s="229"/>
      <c r="G251" s="229"/>
      <c r="H251" s="229"/>
      <c r="I251" s="61" t="s">
        <v>1972</v>
      </c>
      <c r="K251" s="60" t="s">
        <v>1973</v>
      </c>
      <c r="L251" s="4"/>
      <c r="M251" s="4"/>
      <c r="N251" s="4"/>
      <c r="O251" s="4"/>
      <c r="P251" s="62" t="s">
        <v>1974</v>
      </c>
      <c r="Q251" s="62"/>
      <c r="R251" s="62"/>
      <c r="T251" s="4"/>
      <c r="U251" s="4"/>
      <c r="V251" s="200"/>
      <c r="W251" s="200"/>
      <c r="X251" s="25"/>
    </row>
    <row r="252" spans="1:86" ht="15.75" thickBo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25"/>
    </row>
    <row r="253" spans="1:86" ht="16.5" customHeight="1" thickTop="1" thickBot="1" x14ac:dyDescent="0.3">
      <c r="A253" s="237"/>
      <c r="B253" s="238"/>
      <c r="C253" s="230"/>
      <c r="D253" s="231"/>
      <c r="E253" s="231"/>
      <c r="F253" s="231"/>
      <c r="G253" s="231"/>
      <c r="H253" s="231"/>
      <c r="I253" s="231"/>
      <c r="J253" s="232"/>
      <c r="K253" s="239"/>
      <c r="L253" s="240"/>
      <c r="M253" s="240"/>
      <c r="N253" s="240"/>
      <c r="O253" s="241"/>
      <c r="P253" s="230"/>
      <c r="Q253" s="231"/>
      <c r="R253" s="231"/>
      <c r="S253" s="232"/>
      <c r="T253" s="233"/>
      <c r="U253" s="234"/>
      <c r="V253" s="116"/>
      <c r="W253" s="102"/>
      <c r="X253" s="86"/>
    </row>
    <row r="254" spans="1:86" s="83" customFormat="1" ht="234.6" customHeight="1" thickBot="1" x14ac:dyDescent="0.25">
      <c r="A254" s="235"/>
      <c r="B254" s="236"/>
      <c r="C254" s="99" t="s">
        <v>1975</v>
      </c>
      <c r="D254" s="100" t="s">
        <v>1976</v>
      </c>
      <c r="E254" s="100" t="s">
        <v>1977</v>
      </c>
      <c r="F254" s="100" t="s">
        <v>1978</v>
      </c>
      <c r="G254" s="100" t="s">
        <v>1979</v>
      </c>
      <c r="H254" s="100" t="s">
        <v>1980</v>
      </c>
      <c r="I254" s="100" t="s">
        <v>1981</v>
      </c>
      <c r="J254" s="101" t="s">
        <v>1982</v>
      </c>
      <c r="K254" s="107" t="s">
        <v>1983</v>
      </c>
      <c r="L254" s="100" t="s">
        <v>1984</v>
      </c>
      <c r="M254" s="100" t="s">
        <v>1985</v>
      </c>
      <c r="N254" s="100" t="s">
        <v>1986</v>
      </c>
      <c r="O254" s="100" t="s">
        <v>1987</v>
      </c>
      <c r="P254" s="123" t="s">
        <v>1988</v>
      </c>
      <c r="Q254" s="100" t="s">
        <v>1989</v>
      </c>
      <c r="R254" s="100" t="s">
        <v>1990</v>
      </c>
      <c r="S254" s="101" t="s">
        <v>1991</v>
      </c>
      <c r="T254" s="107" t="s">
        <v>1992</v>
      </c>
      <c r="U254" s="100" t="s">
        <v>1993</v>
      </c>
      <c r="V254" s="105" t="s">
        <v>1994</v>
      </c>
      <c r="W254" s="106" t="s">
        <v>1995</v>
      </c>
      <c r="X254" s="96"/>
      <c r="Y254" s="97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</row>
    <row r="255" spans="1:86" ht="60" customHeight="1" thickBot="1" x14ac:dyDescent="0.3">
      <c r="A255" s="222" t="s">
        <v>1996</v>
      </c>
      <c r="B255" s="223"/>
      <c r="C255" s="63" t="s">
        <v>1997</v>
      </c>
      <c r="D255" s="64" t="s">
        <v>1998</v>
      </c>
      <c r="E255" s="64" t="s">
        <v>1999</v>
      </c>
      <c r="F255" s="64" t="s">
        <v>2000</v>
      </c>
      <c r="G255" s="64" t="s">
        <v>2001</v>
      </c>
      <c r="H255" s="64" t="s">
        <v>2002</v>
      </c>
      <c r="I255" s="64" t="s">
        <v>2003</v>
      </c>
      <c r="J255" s="64" t="s">
        <v>2004</v>
      </c>
      <c r="K255" s="64" t="s">
        <v>2005</v>
      </c>
      <c r="L255" s="64" t="s">
        <v>2006</v>
      </c>
      <c r="M255" s="64" t="s">
        <v>2007</v>
      </c>
      <c r="N255" s="64" t="s">
        <v>2008</v>
      </c>
      <c r="O255" s="64" t="s">
        <v>2009</v>
      </c>
      <c r="P255" s="64" t="s">
        <v>2010</v>
      </c>
      <c r="Q255" s="64" t="s">
        <v>2011</v>
      </c>
      <c r="R255" s="64" t="s">
        <v>2012</v>
      </c>
      <c r="S255" s="64" t="s">
        <v>2013</v>
      </c>
      <c r="T255" s="64" t="s">
        <v>2014</v>
      </c>
      <c r="U255" s="64" t="s">
        <v>2015</v>
      </c>
      <c r="V255" s="14">
        <f t="shared" ref="V255:V260" si="30">SUM(C255:U255)</f>
        <v>0</v>
      </c>
      <c r="W255" s="15" t="str">
        <f t="shared" ref="W255:W268" si="31">IF(V255=0," ",(V255/COUNT(C255:U255)))</f>
        <v xml:space="preserve"> </v>
      </c>
      <c r="X255" s="25"/>
    </row>
    <row r="256" spans="1:86" ht="63" customHeight="1" thickBot="1" x14ac:dyDescent="0.3">
      <c r="A256" s="222" t="s">
        <v>2016</v>
      </c>
      <c r="B256" s="223"/>
      <c r="C256" s="66" t="s">
        <v>2017</v>
      </c>
      <c r="D256" s="65" t="s">
        <v>2018</v>
      </c>
      <c r="E256" s="65" t="s">
        <v>2019</v>
      </c>
      <c r="F256" s="65" t="s">
        <v>2020</v>
      </c>
      <c r="G256" s="65" t="s">
        <v>2021</v>
      </c>
      <c r="H256" s="65" t="s">
        <v>2022</v>
      </c>
      <c r="I256" s="65" t="s">
        <v>2023</v>
      </c>
      <c r="J256" s="65" t="s">
        <v>2024</v>
      </c>
      <c r="K256" s="65" t="s">
        <v>2025</v>
      </c>
      <c r="L256" s="65" t="s">
        <v>2026</v>
      </c>
      <c r="M256" s="65" t="s">
        <v>2027</v>
      </c>
      <c r="N256" s="65" t="s">
        <v>2028</v>
      </c>
      <c r="O256" s="65" t="s">
        <v>2029</v>
      </c>
      <c r="P256" s="65" t="s">
        <v>2030</v>
      </c>
      <c r="Q256" s="65" t="s">
        <v>2031</v>
      </c>
      <c r="R256" s="65" t="s">
        <v>2032</v>
      </c>
      <c r="S256" s="65" t="s">
        <v>2033</v>
      </c>
      <c r="T256" s="65" t="s">
        <v>2034</v>
      </c>
      <c r="U256" s="65" t="s">
        <v>2035</v>
      </c>
      <c r="V256" s="14">
        <f t="shared" si="30"/>
        <v>0</v>
      </c>
      <c r="W256" s="15" t="str">
        <f t="shared" si="31"/>
        <v xml:space="preserve"> </v>
      </c>
      <c r="X256" s="25"/>
    </row>
    <row r="257" spans="1:24" ht="41.25" customHeight="1" thickBot="1" x14ac:dyDescent="0.3">
      <c r="A257" s="222" t="s">
        <v>2036</v>
      </c>
      <c r="B257" s="223"/>
      <c r="C257" s="66" t="s">
        <v>2037</v>
      </c>
      <c r="D257" s="65" t="s">
        <v>2038</v>
      </c>
      <c r="E257" s="65" t="s">
        <v>2039</v>
      </c>
      <c r="F257" s="65" t="s">
        <v>2040</v>
      </c>
      <c r="G257" s="65" t="s">
        <v>2041</v>
      </c>
      <c r="H257" s="65" t="s">
        <v>2042</v>
      </c>
      <c r="I257" s="65" t="s">
        <v>2043</v>
      </c>
      <c r="J257" s="65" t="s">
        <v>2044</v>
      </c>
      <c r="K257" s="65" t="s">
        <v>2045</v>
      </c>
      <c r="L257" s="65" t="s">
        <v>2046</v>
      </c>
      <c r="M257" s="65" t="s">
        <v>2047</v>
      </c>
      <c r="N257" s="65" t="s">
        <v>2048</v>
      </c>
      <c r="O257" s="65" t="s">
        <v>2049</v>
      </c>
      <c r="P257" s="65" t="s">
        <v>2050</v>
      </c>
      <c r="Q257" s="65" t="s">
        <v>2051</v>
      </c>
      <c r="R257" s="65" t="s">
        <v>2052</v>
      </c>
      <c r="S257" s="65" t="s">
        <v>2053</v>
      </c>
      <c r="T257" s="65" t="s">
        <v>2054</v>
      </c>
      <c r="U257" s="65" t="s">
        <v>2055</v>
      </c>
      <c r="V257" s="14">
        <f t="shared" si="30"/>
        <v>0</v>
      </c>
      <c r="W257" s="15" t="str">
        <f t="shared" si="31"/>
        <v xml:space="preserve"> </v>
      </c>
      <c r="X257" s="25"/>
    </row>
    <row r="258" spans="1:24" ht="49.5" customHeight="1" thickBot="1" x14ac:dyDescent="0.3">
      <c r="A258" s="222" t="s">
        <v>2056</v>
      </c>
      <c r="B258" s="223"/>
      <c r="C258" s="66" t="s">
        <v>2057</v>
      </c>
      <c r="D258" s="65" t="s">
        <v>2058</v>
      </c>
      <c r="E258" s="65" t="s">
        <v>2059</v>
      </c>
      <c r="F258" s="65" t="s">
        <v>2060</v>
      </c>
      <c r="G258" s="65" t="s">
        <v>2061</v>
      </c>
      <c r="H258" s="65" t="s">
        <v>2062</v>
      </c>
      <c r="I258" s="65" t="s">
        <v>2063</v>
      </c>
      <c r="J258" s="65" t="s">
        <v>2064</v>
      </c>
      <c r="K258" s="65" t="s">
        <v>2065</v>
      </c>
      <c r="L258" s="65" t="s">
        <v>2066</v>
      </c>
      <c r="M258" s="65" t="s">
        <v>2067</v>
      </c>
      <c r="N258" s="65" t="s">
        <v>2068</v>
      </c>
      <c r="O258" s="65" t="s">
        <v>2069</v>
      </c>
      <c r="P258" s="65" t="s">
        <v>2070</v>
      </c>
      <c r="Q258" s="65" t="s">
        <v>2071</v>
      </c>
      <c r="R258" s="65" t="s">
        <v>2072</v>
      </c>
      <c r="S258" s="65" t="s">
        <v>2073</v>
      </c>
      <c r="T258" s="65" t="s">
        <v>2074</v>
      </c>
      <c r="U258" s="65" t="s">
        <v>2075</v>
      </c>
      <c r="V258" s="14">
        <f t="shared" si="30"/>
        <v>0</v>
      </c>
      <c r="W258" s="15" t="str">
        <f t="shared" si="31"/>
        <v xml:space="preserve"> </v>
      </c>
      <c r="X258" s="25"/>
    </row>
    <row r="259" spans="1:24" ht="45.75" customHeight="1" thickBot="1" x14ac:dyDescent="0.3">
      <c r="A259" s="222" t="s">
        <v>2076</v>
      </c>
      <c r="B259" s="223"/>
      <c r="C259" s="66" t="s">
        <v>2077</v>
      </c>
      <c r="D259" s="65" t="s">
        <v>2078</v>
      </c>
      <c r="E259" s="65" t="s">
        <v>2079</v>
      </c>
      <c r="F259" s="65" t="s">
        <v>2080</v>
      </c>
      <c r="G259" s="65" t="s">
        <v>2081</v>
      </c>
      <c r="H259" s="65" t="s">
        <v>2082</v>
      </c>
      <c r="I259" s="65" t="s">
        <v>2083</v>
      </c>
      <c r="J259" s="65" t="s">
        <v>2084</v>
      </c>
      <c r="K259" s="65" t="s">
        <v>2085</v>
      </c>
      <c r="L259" s="65" t="s">
        <v>2086</v>
      </c>
      <c r="M259" s="65" t="s">
        <v>2087</v>
      </c>
      <c r="N259" s="65" t="s">
        <v>2088</v>
      </c>
      <c r="O259" s="65" t="s">
        <v>2089</v>
      </c>
      <c r="P259" s="65" t="s">
        <v>2090</v>
      </c>
      <c r="Q259" s="65" t="s">
        <v>2091</v>
      </c>
      <c r="R259" s="65" t="s">
        <v>2092</v>
      </c>
      <c r="S259" s="65" t="s">
        <v>2093</v>
      </c>
      <c r="T259" s="65" t="s">
        <v>2094</v>
      </c>
      <c r="U259" s="65" t="s">
        <v>2095</v>
      </c>
      <c r="V259" s="14">
        <f t="shared" si="30"/>
        <v>0</v>
      </c>
      <c r="W259" s="15" t="str">
        <f t="shared" si="31"/>
        <v xml:space="preserve"> </v>
      </c>
      <c r="X259" s="25"/>
    </row>
    <row r="260" spans="1:24" ht="49.5" customHeight="1" thickBot="1" x14ac:dyDescent="0.3">
      <c r="A260" s="222" t="s">
        <v>2096</v>
      </c>
      <c r="B260" s="223"/>
      <c r="C260" s="66" t="s">
        <v>2097</v>
      </c>
      <c r="D260" s="65" t="s">
        <v>2098</v>
      </c>
      <c r="E260" s="65" t="s">
        <v>2099</v>
      </c>
      <c r="F260" s="65" t="s">
        <v>2100</v>
      </c>
      <c r="G260" s="65" t="s">
        <v>2101</v>
      </c>
      <c r="H260" s="65" t="s">
        <v>2102</v>
      </c>
      <c r="I260" s="65" t="s">
        <v>2103</v>
      </c>
      <c r="J260" s="65" t="s">
        <v>2104</v>
      </c>
      <c r="K260" s="65" t="s">
        <v>2105</v>
      </c>
      <c r="L260" s="65" t="s">
        <v>2106</v>
      </c>
      <c r="M260" s="65" t="s">
        <v>2107</v>
      </c>
      <c r="N260" s="65" t="s">
        <v>2108</v>
      </c>
      <c r="O260" s="65" t="s">
        <v>2109</v>
      </c>
      <c r="P260" s="65" t="s">
        <v>2110</v>
      </c>
      <c r="Q260" s="65" t="s">
        <v>2111</v>
      </c>
      <c r="R260" s="65" t="s">
        <v>2112</v>
      </c>
      <c r="S260" s="65" t="s">
        <v>2113</v>
      </c>
      <c r="T260" s="65" t="s">
        <v>2114</v>
      </c>
      <c r="U260" s="65" t="s">
        <v>2115</v>
      </c>
      <c r="V260" s="14">
        <f t="shared" si="30"/>
        <v>0</v>
      </c>
      <c r="W260" s="15" t="str">
        <f t="shared" si="31"/>
        <v xml:space="preserve"> </v>
      </c>
      <c r="X260" s="25"/>
    </row>
    <row r="261" spans="1:24" ht="24.75" customHeight="1" thickBot="1" x14ac:dyDescent="0.3">
      <c r="A261" s="218" t="s">
        <v>2116</v>
      </c>
      <c r="B261" s="219"/>
      <c r="C261" s="66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14"/>
      <c r="W261" s="15" t="str">
        <f t="shared" si="31"/>
        <v xml:space="preserve"> </v>
      </c>
      <c r="X261" s="25"/>
    </row>
    <row r="262" spans="1:24" ht="24.75" customHeight="1" thickBot="1" x14ac:dyDescent="0.3">
      <c r="A262" s="222" t="s">
        <v>2117</v>
      </c>
      <c r="B262" s="223"/>
      <c r="C262" s="66" t="s">
        <v>2118</v>
      </c>
      <c r="D262" s="65" t="s">
        <v>2119</v>
      </c>
      <c r="E262" s="65" t="s">
        <v>2120</v>
      </c>
      <c r="F262" s="65" t="s">
        <v>2121</v>
      </c>
      <c r="G262" s="65" t="s">
        <v>2122</v>
      </c>
      <c r="H262" s="65" t="s">
        <v>2123</v>
      </c>
      <c r="I262" s="65" t="s">
        <v>2124</v>
      </c>
      <c r="J262" s="65" t="s">
        <v>2125</v>
      </c>
      <c r="K262" s="65" t="s">
        <v>2126</v>
      </c>
      <c r="L262" s="65" t="s">
        <v>2127</v>
      </c>
      <c r="M262" s="65" t="s">
        <v>2128</v>
      </c>
      <c r="N262" s="65" t="s">
        <v>2129</v>
      </c>
      <c r="O262" s="65" t="s">
        <v>2130</v>
      </c>
      <c r="P262" s="65" t="s">
        <v>2131</v>
      </c>
      <c r="Q262" s="65" t="s">
        <v>2132</v>
      </c>
      <c r="R262" s="65" t="s">
        <v>2133</v>
      </c>
      <c r="S262" s="65" t="s">
        <v>2134</v>
      </c>
      <c r="T262" s="65" t="s">
        <v>2135</v>
      </c>
      <c r="U262" s="65" t="s">
        <v>2136</v>
      </c>
      <c r="V262" s="14">
        <f>SUM(C262:U262)</f>
        <v>0</v>
      </c>
      <c r="W262" s="15" t="str">
        <f t="shared" si="31"/>
        <v xml:space="preserve"> </v>
      </c>
      <c r="X262" s="25"/>
    </row>
    <row r="263" spans="1:24" ht="35.25" customHeight="1" thickBot="1" x14ac:dyDescent="0.3">
      <c r="A263" s="222" t="s">
        <v>2137</v>
      </c>
      <c r="B263" s="223"/>
      <c r="C263" s="66" t="s">
        <v>2138</v>
      </c>
      <c r="D263" s="65" t="s">
        <v>2139</v>
      </c>
      <c r="E263" s="65" t="s">
        <v>2140</v>
      </c>
      <c r="F263" s="65" t="s">
        <v>2141</v>
      </c>
      <c r="G263" s="65" t="s">
        <v>2142</v>
      </c>
      <c r="H263" s="65" t="s">
        <v>2143</v>
      </c>
      <c r="I263" s="65" t="s">
        <v>2144</v>
      </c>
      <c r="J263" s="65" t="s">
        <v>2145</v>
      </c>
      <c r="K263" s="65" t="s">
        <v>2146</v>
      </c>
      <c r="L263" s="65" t="s">
        <v>2147</v>
      </c>
      <c r="M263" s="65" t="s">
        <v>2148</v>
      </c>
      <c r="N263" s="65" t="s">
        <v>2149</v>
      </c>
      <c r="O263" s="65" t="s">
        <v>2150</v>
      </c>
      <c r="P263" s="65" t="s">
        <v>2151</v>
      </c>
      <c r="Q263" s="65" t="s">
        <v>2152</v>
      </c>
      <c r="R263" s="65" t="s">
        <v>2153</v>
      </c>
      <c r="S263" s="65" t="s">
        <v>2154</v>
      </c>
      <c r="T263" s="65" t="s">
        <v>2155</v>
      </c>
      <c r="U263" s="65" t="s">
        <v>2156</v>
      </c>
      <c r="V263" s="14">
        <f>SUM(C263:U263)</f>
        <v>0</v>
      </c>
      <c r="W263" s="15" t="str">
        <f t="shared" si="31"/>
        <v xml:space="preserve"> </v>
      </c>
      <c r="X263" s="25"/>
    </row>
    <row r="264" spans="1:24" ht="24.75" customHeight="1" thickBot="1" x14ac:dyDescent="0.3">
      <c r="A264" s="218" t="s">
        <v>2157</v>
      </c>
      <c r="B264" s="219"/>
      <c r="C264" s="66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14"/>
      <c r="W264" s="15" t="str">
        <f t="shared" si="31"/>
        <v xml:space="preserve"> </v>
      </c>
      <c r="X264" s="25"/>
    </row>
    <row r="265" spans="1:24" ht="25.35" customHeight="1" thickBot="1" x14ac:dyDescent="0.3">
      <c r="A265" s="220" t="s">
        <v>2158</v>
      </c>
      <c r="B265" s="221"/>
      <c r="C265" s="66" t="s">
        <v>2159</v>
      </c>
      <c r="D265" s="65" t="s">
        <v>2160</v>
      </c>
      <c r="E265" s="65" t="s">
        <v>2161</v>
      </c>
      <c r="F265" s="65" t="s">
        <v>2162</v>
      </c>
      <c r="G265" s="65" t="s">
        <v>2163</v>
      </c>
      <c r="H265" s="65" t="s">
        <v>2164</v>
      </c>
      <c r="I265" s="65" t="s">
        <v>2165</v>
      </c>
      <c r="J265" s="65" t="s">
        <v>2166</v>
      </c>
      <c r="K265" s="65" t="s">
        <v>2167</v>
      </c>
      <c r="L265" s="65" t="s">
        <v>2168</v>
      </c>
      <c r="M265" s="65" t="s">
        <v>2169</v>
      </c>
      <c r="N265" s="65" t="s">
        <v>2170</v>
      </c>
      <c r="O265" s="65" t="s">
        <v>2171</v>
      </c>
      <c r="P265" s="65" t="s">
        <v>2172</v>
      </c>
      <c r="Q265" s="65" t="s">
        <v>2173</v>
      </c>
      <c r="R265" s="65" t="s">
        <v>2174</v>
      </c>
      <c r="S265" s="65" t="s">
        <v>2175</v>
      </c>
      <c r="T265" s="65" t="s">
        <v>2176</v>
      </c>
      <c r="U265" s="65" t="s">
        <v>2177</v>
      </c>
      <c r="V265" s="14">
        <f t="shared" ref="V265:V270" si="32">SUM(C265:U265)</f>
        <v>0</v>
      </c>
      <c r="W265" s="15" t="str">
        <f t="shared" si="31"/>
        <v xml:space="preserve"> </v>
      </c>
      <c r="X265" s="25"/>
    </row>
    <row r="266" spans="1:24" ht="33.75" customHeight="1" thickBot="1" x14ac:dyDescent="0.3">
      <c r="A266" s="222" t="s">
        <v>2178</v>
      </c>
      <c r="B266" s="223"/>
      <c r="C266" s="66" t="s">
        <v>2179</v>
      </c>
      <c r="D266" s="65" t="s">
        <v>2180</v>
      </c>
      <c r="E266" s="65" t="s">
        <v>2181</v>
      </c>
      <c r="F266" s="65" t="s">
        <v>2182</v>
      </c>
      <c r="G266" s="65" t="s">
        <v>2183</v>
      </c>
      <c r="H266" s="65" t="s">
        <v>2184</v>
      </c>
      <c r="I266" s="65" t="s">
        <v>2185</v>
      </c>
      <c r="J266" s="65" t="s">
        <v>2186</v>
      </c>
      <c r="K266" s="65" t="s">
        <v>2187</v>
      </c>
      <c r="L266" s="65" t="s">
        <v>2188</v>
      </c>
      <c r="M266" s="65" t="s">
        <v>2189</v>
      </c>
      <c r="N266" s="65" t="s">
        <v>2190</v>
      </c>
      <c r="O266" s="65" t="s">
        <v>2191</v>
      </c>
      <c r="P266" s="65" t="s">
        <v>2192</v>
      </c>
      <c r="Q266" s="65" t="s">
        <v>2193</v>
      </c>
      <c r="R266" s="65" t="s">
        <v>2194</v>
      </c>
      <c r="S266" s="65" t="s">
        <v>2195</v>
      </c>
      <c r="T266" s="65" t="s">
        <v>2196</v>
      </c>
      <c r="U266" s="65" t="s">
        <v>2197</v>
      </c>
      <c r="V266" s="14">
        <f t="shared" si="32"/>
        <v>0</v>
      </c>
      <c r="W266" s="15" t="str">
        <f t="shared" si="31"/>
        <v xml:space="preserve"> </v>
      </c>
      <c r="X266" s="25"/>
    </row>
    <row r="267" spans="1:24" ht="25.35" customHeight="1" thickBot="1" x14ac:dyDescent="0.3">
      <c r="A267" s="178" t="s">
        <v>2198</v>
      </c>
      <c r="B267" s="179"/>
      <c r="C267" s="66" t="s">
        <v>2199</v>
      </c>
      <c r="D267" s="65" t="s">
        <v>2200</v>
      </c>
      <c r="E267" s="65" t="s">
        <v>2201</v>
      </c>
      <c r="F267" s="65" t="s">
        <v>2202</v>
      </c>
      <c r="G267" s="65" t="s">
        <v>2203</v>
      </c>
      <c r="H267" s="65" t="s">
        <v>2204</v>
      </c>
      <c r="I267" s="65" t="s">
        <v>2205</v>
      </c>
      <c r="J267" s="65" t="s">
        <v>2206</v>
      </c>
      <c r="K267" s="65" t="s">
        <v>2207</v>
      </c>
      <c r="L267" s="65" t="s">
        <v>2208</v>
      </c>
      <c r="M267" s="65" t="s">
        <v>2209</v>
      </c>
      <c r="N267" s="65" t="s">
        <v>2210</v>
      </c>
      <c r="O267" s="65" t="s">
        <v>2211</v>
      </c>
      <c r="P267" s="65" t="s">
        <v>2212</v>
      </c>
      <c r="Q267" s="65" t="s">
        <v>2213</v>
      </c>
      <c r="R267" s="65" t="s">
        <v>2214</v>
      </c>
      <c r="S267" s="65" t="s">
        <v>2215</v>
      </c>
      <c r="T267" s="65" t="s">
        <v>2216</v>
      </c>
      <c r="U267" s="65" t="s">
        <v>2217</v>
      </c>
      <c r="V267" s="14">
        <f t="shared" si="32"/>
        <v>0</v>
      </c>
      <c r="W267" s="15" t="str">
        <f t="shared" si="31"/>
        <v xml:space="preserve"> </v>
      </c>
      <c r="X267" s="25"/>
    </row>
    <row r="268" spans="1:24" ht="25.35" customHeight="1" thickBot="1" x14ac:dyDescent="0.3">
      <c r="A268" s="220" t="s">
        <v>2218</v>
      </c>
      <c r="B268" s="221"/>
      <c r="C268" s="66" t="s">
        <v>2219</v>
      </c>
      <c r="D268" s="65" t="s">
        <v>2220</v>
      </c>
      <c r="E268" s="65" t="s">
        <v>2221</v>
      </c>
      <c r="F268" s="65" t="s">
        <v>2222</v>
      </c>
      <c r="G268" s="65" t="s">
        <v>2223</v>
      </c>
      <c r="H268" s="65" t="s">
        <v>2224</v>
      </c>
      <c r="I268" s="65" t="s">
        <v>2225</v>
      </c>
      <c r="J268" s="65" t="s">
        <v>2226</v>
      </c>
      <c r="K268" s="65" t="s">
        <v>2227</v>
      </c>
      <c r="L268" s="65" t="s">
        <v>2228</v>
      </c>
      <c r="M268" s="65" t="s">
        <v>2229</v>
      </c>
      <c r="N268" s="65" t="s">
        <v>2230</v>
      </c>
      <c r="O268" s="65" t="s">
        <v>2231</v>
      </c>
      <c r="P268" s="65" t="s">
        <v>2232</v>
      </c>
      <c r="Q268" s="65" t="s">
        <v>2233</v>
      </c>
      <c r="R268" s="65" t="s">
        <v>2234</v>
      </c>
      <c r="S268" s="65" t="s">
        <v>2235</v>
      </c>
      <c r="T268" s="65" t="s">
        <v>2236</v>
      </c>
      <c r="U268" s="65" t="s">
        <v>2237</v>
      </c>
      <c r="V268" s="14">
        <f t="shared" si="32"/>
        <v>0</v>
      </c>
      <c r="W268" s="15" t="str">
        <f t="shared" si="31"/>
        <v xml:space="preserve"> </v>
      </c>
      <c r="X268" s="25"/>
    </row>
    <row r="269" spans="1:24" ht="29.45" customHeight="1" thickBot="1" x14ac:dyDescent="0.3">
      <c r="A269" s="204" t="s">
        <v>2238</v>
      </c>
      <c r="B269" s="205"/>
      <c r="C269" s="19">
        <f t="shared" ref="C269:L269" si="33">COUNT(C255:C268)</f>
        <v>0</v>
      </c>
      <c r="D269" s="20">
        <f t="shared" si="33"/>
        <v>0</v>
      </c>
      <c r="E269" s="20">
        <f t="shared" si="33"/>
        <v>0</v>
      </c>
      <c r="F269" s="20">
        <f t="shared" si="33"/>
        <v>0</v>
      </c>
      <c r="G269" s="20">
        <f t="shared" si="33"/>
        <v>0</v>
      </c>
      <c r="H269" s="20">
        <f t="shared" si="33"/>
        <v>0</v>
      </c>
      <c r="I269" s="20">
        <f t="shared" si="33"/>
        <v>0</v>
      </c>
      <c r="J269" s="20">
        <f t="shared" si="33"/>
        <v>0</v>
      </c>
      <c r="K269" s="20">
        <f t="shared" si="33"/>
        <v>0</v>
      </c>
      <c r="L269" s="20">
        <f t="shared" si="33"/>
        <v>0</v>
      </c>
      <c r="M269" s="20">
        <v>0</v>
      </c>
      <c r="N269" s="20">
        <v>0</v>
      </c>
      <c r="O269" s="20">
        <v>0</v>
      </c>
      <c r="P269" s="20">
        <f t="shared" ref="P269:U269" si="34">COUNT(P255:P268)</f>
        <v>0</v>
      </c>
      <c r="Q269" s="20">
        <f t="shared" si="34"/>
        <v>0</v>
      </c>
      <c r="R269" s="20">
        <f t="shared" si="34"/>
        <v>0</v>
      </c>
      <c r="S269" s="20">
        <f t="shared" si="34"/>
        <v>0</v>
      </c>
      <c r="T269" s="20">
        <f t="shared" si="34"/>
        <v>0</v>
      </c>
      <c r="U269" s="20">
        <f t="shared" si="34"/>
        <v>0</v>
      </c>
      <c r="V269" s="21">
        <f t="shared" si="32"/>
        <v>0</v>
      </c>
      <c r="W269" s="22"/>
      <c r="X269" s="25"/>
    </row>
    <row r="270" spans="1:24" ht="25.35" customHeight="1" thickBot="1" x14ac:dyDescent="0.3">
      <c r="A270" s="40" t="s">
        <v>2239</v>
      </c>
      <c r="B270" s="41"/>
      <c r="C270" s="42">
        <f t="shared" ref="C270:L270" si="35">SUM(C255:C268)</f>
        <v>0</v>
      </c>
      <c r="D270" s="43">
        <f t="shared" si="35"/>
        <v>0</v>
      </c>
      <c r="E270" s="43">
        <f t="shared" si="35"/>
        <v>0</v>
      </c>
      <c r="F270" s="43">
        <f t="shared" si="35"/>
        <v>0</v>
      </c>
      <c r="G270" s="43">
        <f t="shared" si="35"/>
        <v>0</v>
      </c>
      <c r="H270" s="43">
        <f t="shared" si="35"/>
        <v>0</v>
      </c>
      <c r="I270" s="43">
        <f t="shared" si="35"/>
        <v>0</v>
      </c>
      <c r="J270" s="43">
        <f t="shared" si="35"/>
        <v>0</v>
      </c>
      <c r="K270" s="43">
        <f t="shared" si="35"/>
        <v>0</v>
      </c>
      <c r="L270" s="43">
        <f t="shared" si="35"/>
        <v>0</v>
      </c>
      <c r="M270" s="43">
        <v>0</v>
      </c>
      <c r="N270" s="43">
        <v>0</v>
      </c>
      <c r="O270" s="43">
        <v>0</v>
      </c>
      <c r="P270" s="43">
        <f t="shared" ref="P270:U270" si="36">SUM(P255:P268)</f>
        <v>0</v>
      </c>
      <c r="Q270" s="43">
        <f t="shared" si="36"/>
        <v>0</v>
      </c>
      <c r="R270" s="43">
        <f t="shared" si="36"/>
        <v>0</v>
      </c>
      <c r="S270" s="43">
        <f t="shared" si="36"/>
        <v>0</v>
      </c>
      <c r="T270" s="43">
        <f t="shared" si="36"/>
        <v>0</v>
      </c>
      <c r="U270" s="43">
        <f t="shared" si="36"/>
        <v>0</v>
      </c>
      <c r="V270" s="44">
        <f t="shared" si="32"/>
        <v>0</v>
      </c>
      <c r="W270" s="48"/>
      <c r="X270" s="25"/>
    </row>
    <row r="271" spans="1:24" ht="15.75" x14ac:dyDescent="0.25">
      <c r="A271" s="45"/>
      <c r="B271" s="46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22"/>
      <c r="X271" s="25"/>
    </row>
    <row r="272" spans="1:24" ht="13.5" thickBot="1" x14ac:dyDescent="0.25">
      <c r="A272" s="24"/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5"/>
    </row>
    <row r="273" spans="1:24" ht="16.5" customHeight="1" x14ac:dyDescent="0.2">
      <c r="A273" s="26"/>
      <c r="B273" s="26"/>
      <c r="C273" s="194" t="s">
        <v>2240</v>
      </c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7"/>
      <c r="P273" s="49"/>
      <c r="Q273" s="50"/>
      <c r="R273" s="50"/>
      <c r="S273" s="50"/>
      <c r="T273" s="50"/>
      <c r="U273" s="50"/>
      <c r="V273" s="50"/>
      <c r="W273" s="51"/>
      <c r="X273" s="25"/>
    </row>
    <row r="274" spans="1:24" ht="16.5" thickBot="1" x14ac:dyDescent="0.3">
      <c r="A274" s="26"/>
      <c r="B274" s="26"/>
      <c r="C274" s="18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9"/>
      <c r="P274" s="33"/>
      <c r="Q274" s="55" t="s">
        <v>2241</v>
      </c>
      <c r="R274" s="55"/>
      <c r="S274" s="55"/>
      <c r="T274" s="34"/>
      <c r="U274" s="34"/>
      <c r="V274" s="34"/>
      <c r="W274" s="35"/>
      <c r="X274" s="84" t="e">
        <f>#REF!+#REF!+#REF!</f>
        <v>#REF!</v>
      </c>
    </row>
    <row r="275" spans="1:24" ht="16.5" thickBot="1" x14ac:dyDescent="0.3">
      <c r="A275" s="25"/>
      <c r="B275" s="25"/>
      <c r="C275" s="18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9"/>
      <c r="P275" s="33"/>
      <c r="Q275" s="55" t="s">
        <v>2242</v>
      </c>
      <c r="R275" s="55"/>
      <c r="S275" s="55"/>
      <c r="T275" s="34"/>
      <c r="U275" s="34"/>
      <c r="V275" s="150" t="e">
        <f>((V270/V269))</f>
        <v>#DIV/0!</v>
      </c>
      <c r="W275" s="35"/>
      <c r="X275" s="25"/>
    </row>
    <row r="276" spans="1:24" x14ac:dyDescent="0.2">
      <c r="A276" s="25"/>
      <c r="B276" s="25"/>
      <c r="C276" s="188"/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9"/>
      <c r="P276" s="33"/>
      <c r="Q276" s="34"/>
      <c r="R276" s="34"/>
      <c r="S276" s="34"/>
      <c r="T276" s="34"/>
      <c r="U276" s="34"/>
      <c r="V276" s="34"/>
      <c r="W276" s="35"/>
      <c r="X276" s="25"/>
    </row>
    <row r="277" spans="1:24" ht="13.5" thickBot="1" x14ac:dyDescent="0.25">
      <c r="A277" s="25"/>
      <c r="B277" s="25"/>
      <c r="C277" s="188"/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9"/>
      <c r="P277" s="33"/>
      <c r="Q277" s="34"/>
      <c r="R277" s="34"/>
      <c r="S277" s="34"/>
      <c r="T277" s="34"/>
      <c r="U277" s="34"/>
      <c r="V277" s="34"/>
      <c r="W277" s="35"/>
      <c r="X277" s="25"/>
    </row>
    <row r="278" spans="1:24" ht="16.5" thickBot="1" x14ac:dyDescent="0.3">
      <c r="A278" s="25"/>
      <c r="B278" s="25"/>
      <c r="C278" s="188"/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9"/>
      <c r="P278" s="33"/>
      <c r="Q278" s="34"/>
      <c r="R278" s="213" t="s">
        <v>2243</v>
      </c>
      <c r="S278" s="214"/>
      <c r="T278" s="214"/>
      <c r="U278" s="215"/>
      <c r="V278" s="216" t="e">
        <f>((SUM(V30,V65,V102,V141,V185,V227,V270)/SUM(V29,V64,V101,V140,V184,V226,V269)))</f>
        <v>#DIV/0!</v>
      </c>
      <c r="W278" s="217"/>
      <c r="X278" s="25"/>
    </row>
    <row r="279" spans="1:24" ht="16.5" thickBot="1" x14ac:dyDescent="0.3">
      <c r="A279" s="25"/>
      <c r="B279" s="25"/>
      <c r="C279" s="210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2"/>
      <c r="P279" s="36"/>
      <c r="Q279" s="38"/>
      <c r="R279" s="160" t="s">
        <v>2244</v>
      </c>
      <c r="S279" s="161"/>
      <c r="T279" s="161"/>
      <c r="U279" s="161"/>
      <c r="V279" s="38"/>
      <c r="W279" s="37"/>
      <c r="X279" s="25"/>
    </row>
    <row r="280" spans="1:24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6"/>
      <c r="R280" s="27"/>
      <c r="S280" s="27"/>
      <c r="T280" s="26"/>
      <c r="U280" s="26"/>
      <c r="V280" s="26"/>
      <c r="W280" s="26"/>
      <c r="X280" s="25"/>
    </row>
  </sheetData>
  <mergeCells count="209">
    <mergeCell ref="V110:W110"/>
    <mergeCell ref="V82:W82"/>
    <mergeCell ref="T48:U48"/>
    <mergeCell ref="C48:J48"/>
    <mergeCell ref="A15:B15"/>
    <mergeCell ref="R110:U110"/>
    <mergeCell ref="K48:O48"/>
    <mergeCell ref="A100:B100"/>
    <mergeCell ref="A99:B99"/>
    <mergeCell ref="A91:B91"/>
    <mergeCell ref="A93:B93"/>
    <mergeCell ref="A94:B94"/>
    <mergeCell ref="A92:B92"/>
    <mergeCell ref="A51:B51"/>
    <mergeCell ref="A84:B84"/>
    <mergeCell ref="A90:B90"/>
    <mergeCell ref="A79:W79"/>
    <mergeCell ref="T84:U84"/>
    <mergeCell ref="K84:O84"/>
    <mergeCell ref="A85:B85"/>
    <mergeCell ref="P48:S48"/>
    <mergeCell ref="A50:B50"/>
    <mergeCell ref="A56:B56"/>
    <mergeCell ref="A57:B57"/>
    <mergeCell ref="A124:B124"/>
    <mergeCell ref="A125:B125"/>
    <mergeCell ref="A126:B126"/>
    <mergeCell ref="A129:B129"/>
    <mergeCell ref="A127:B127"/>
    <mergeCell ref="A128:B128"/>
    <mergeCell ref="A140:B140"/>
    <mergeCell ref="A28:B28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29:B29"/>
    <mergeCell ref="A55:B55"/>
    <mergeCell ref="A59:B59"/>
    <mergeCell ref="A58:B58"/>
    <mergeCell ref="A48:B48"/>
    <mergeCell ref="A86:B86"/>
    <mergeCell ref="A89:B89"/>
    <mergeCell ref="A88:B88"/>
    <mergeCell ref="A213:B213"/>
    <mergeCell ref="A214:B214"/>
    <mergeCell ref="A215:B215"/>
    <mergeCell ref="A123:B123"/>
    <mergeCell ref="A98:B98"/>
    <mergeCell ref="A95:B95"/>
    <mergeCell ref="A96:B96"/>
    <mergeCell ref="A97:B97"/>
    <mergeCell ref="A101:B101"/>
    <mergeCell ref="A138:B138"/>
    <mergeCell ref="A210:B210"/>
    <mergeCell ref="A115:B115"/>
    <mergeCell ref="A139:B139"/>
    <mergeCell ref="A163:W163"/>
    <mergeCell ref="A209:B209"/>
    <mergeCell ref="C209:J209"/>
    <mergeCell ref="K209:O209"/>
    <mergeCell ref="P209:S209"/>
    <mergeCell ref="T209:U209"/>
    <mergeCell ref="C166:H166"/>
    <mergeCell ref="V166:W166"/>
    <mergeCell ref="A168:B168"/>
    <mergeCell ref="C168:J168"/>
    <mergeCell ref="K168:O168"/>
    <mergeCell ref="A87:B87"/>
    <mergeCell ref="C69:O74"/>
    <mergeCell ref="A63:B63"/>
    <mergeCell ref="A1:W1"/>
    <mergeCell ref="V4:W4"/>
    <mergeCell ref="A6:B6"/>
    <mergeCell ref="K4:O4"/>
    <mergeCell ref="A4:B4"/>
    <mergeCell ref="A8:B8"/>
    <mergeCell ref="P4:R4"/>
    <mergeCell ref="A7:B7"/>
    <mergeCell ref="C6:J6"/>
    <mergeCell ref="P6:S6"/>
    <mergeCell ref="A18:B18"/>
    <mergeCell ref="V46:W46"/>
    <mergeCell ref="A26:B26"/>
    <mergeCell ref="C33:O33"/>
    <mergeCell ref="D46:I46"/>
    <mergeCell ref="A19:B19"/>
    <mergeCell ref="A27:B27"/>
    <mergeCell ref="A22:B22"/>
    <mergeCell ref="A25:B25"/>
    <mergeCell ref="C34:O39"/>
    <mergeCell ref="A10:B10"/>
    <mergeCell ref="C4:H4"/>
    <mergeCell ref="A52:B52"/>
    <mergeCell ref="A53:B53"/>
    <mergeCell ref="A49:B49"/>
    <mergeCell ref="A24:B24"/>
    <mergeCell ref="A61:B61"/>
    <mergeCell ref="A54:B54"/>
    <mergeCell ref="A60:B60"/>
    <mergeCell ref="A43:W43"/>
    <mergeCell ref="A9:B9"/>
    <mergeCell ref="A23:B23"/>
    <mergeCell ref="A13:B13"/>
    <mergeCell ref="A12:B12"/>
    <mergeCell ref="A16:B16"/>
    <mergeCell ref="A14:B14"/>
    <mergeCell ref="A11:B11"/>
    <mergeCell ref="A17:B17"/>
    <mergeCell ref="A20:B20"/>
    <mergeCell ref="A21:B21"/>
    <mergeCell ref="C115:I115"/>
    <mergeCell ref="C84:J84"/>
    <mergeCell ref="C144:O144"/>
    <mergeCell ref="C145:O150"/>
    <mergeCell ref="R149:U149"/>
    <mergeCell ref="C106:O111"/>
    <mergeCell ref="C105:O105"/>
    <mergeCell ref="P84:S84"/>
    <mergeCell ref="T6:U6"/>
    <mergeCell ref="K6:O6"/>
    <mergeCell ref="A118:W118"/>
    <mergeCell ref="V121:W121"/>
    <mergeCell ref="C123:J123"/>
    <mergeCell ref="K123:O123"/>
    <mergeCell ref="P123:S123"/>
    <mergeCell ref="T123:U123"/>
    <mergeCell ref="P115:T115"/>
    <mergeCell ref="A64:B64"/>
    <mergeCell ref="V149:W149"/>
    <mergeCell ref="D82:I82"/>
    <mergeCell ref="C121:H121"/>
    <mergeCell ref="J115:O115"/>
    <mergeCell ref="C68:O68"/>
    <mergeCell ref="A62:B62"/>
    <mergeCell ref="P168:S168"/>
    <mergeCell ref="T168:U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C188:O188"/>
    <mergeCell ref="A253:B253"/>
    <mergeCell ref="C253:J253"/>
    <mergeCell ref="K253:O253"/>
    <mergeCell ref="A211:B211"/>
    <mergeCell ref="A212:B212"/>
    <mergeCell ref="C189:O194"/>
    <mergeCell ref="R193:U193"/>
    <mergeCell ref="V193:W193"/>
    <mergeCell ref="A204:W204"/>
    <mergeCell ref="C207:H207"/>
    <mergeCell ref="V207:W207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C230:O230"/>
    <mergeCell ref="C231:O236"/>
    <mergeCell ref="R235:U235"/>
    <mergeCell ref="V235:W235"/>
    <mergeCell ref="A248:W248"/>
    <mergeCell ref="C251:H251"/>
    <mergeCell ref="V251:W251"/>
    <mergeCell ref="P253:S253"/>
    <mergeCell ref="T253:U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9:B269"/>
    <mergeCell ref="C273:O273"/>
    <mergeCell ref="C274:O279"/>
    <mergeCell ref="R278:U278"/>
    <mergeCell ref="V278:W278"/>
    <mergeCell ref="A264:B264"/>
    <mergeCell ref="A265:B265"/>
    <mergeCell ref="A266:B266"/>
    <mergeCell ref="A267:B267"/>
    <mergeCell ref="A268:B268"/>
  </mergeCells>
  <phoneticPr fontId="0" type="noConversion"/>
  <conditionalFormatting sqref="C115 C6">
    <cfRule type="cellIs" dxfId="30" priority="45" stopIfTrue="1" operator="equal">
      <formula>"C"</formula>
    </cfRule>
    <cfRule type="cellIs" dxfId="29" priority="46" stopIfTrue="1" operator="equal">
      <formula>"N"</formula>
    </cfRule>
    <cfRule type="cellIs" dxfId="28" priority="47" stopIfTrue="1" operator="equal">
      <formula>"E"</formula>
    </cfRule>
  </conditionalFormatting>
  <conditionalFormatting sqref="C50:U63 C86:U100 C8:U28">
    <cfRule type="cellIs" dxfId="27" priority="48" stopIfTrue="1" operator="equal">
      <formula>0</formula>
    </cfRule>
    <cfRule type="cellIs" dxfId="26" priority="49" stopIfTrue="1" operator="equal">
      <formula>1</formula>
    </cfRule>
  </conditionalFormatting>
  <conditionalFormatting sqref="C125:U139">
    <cfRule type="cellIs" dxfId="25" priority="37" stopIfTrue="1" operator="equal">
      <formula>0</formula>
    </cfRule>
    <cfRule type="cellIs" dxfId="24" priority="38" stopIfTrue="1" operator="equal">
      <formula>1</formula>
    </cfRule>
  </conditionalFormatting>
  <conditionalFormatting sqref="C170:U183">
    <cfRule type="cellIs" dxfId="23" priority="32" stopIfTrue="1" operator="equal">
      <formula>0</formula>
    </cfRule>
    <cfRule type="cellIs" dxfId="22" priority="33" stopIfTrue="1" operator="equal">
      <formula>1</formula>
    </cfRule>
  </conditionalFormatting>
  <conditionalFormatting sqref="C211:U225">
    <cfRule type="cellIs" dxfId="21" priority="27" stopIfTrue="1" operator="equal">
      <formula>0</formula>
    </cfRule>
    <cfRule type="cellIs" dxfId="20" priority="28" stopIfTrue="1" operator="equal">
      <formula>1</formula>
    </cfRule>
  </conditionalFormatting>
  <conditionalFormatting sqref="C255:U268">
    <cfRule type="cellIs" dxfId="19" priority="22" stopIfTrue="1" operator="equal">
      <formula>0</formula>
    </cfRule>
    <cfRule type="cellIs" dxfId="18" priority="23" stopIfTrue="1" operator="equal">
      <formula>1</formula>
    </cfRule>
  </conditionalFormatting>
  <conditionalFormatting sqref="C48">
    <cfRule type="cellIs" dxfId="17" priority="16" stopIfTrue="1" operator="equal">
      <formula>"C"</formula>
    </cfRule>
    <cfRule type="cellIs" dxfId="16" priority="17" stopIfTrue="1" operator="equal">
      <formula>"N"</formula>
    </cfRule>
    <cfRule type="cellIs" dxfId="15" priority="18" stopIfTrue="1" operator="equal">
      <formula>"E"</formula>
    </cfRule>
  </conditionalFormatting>
  <conditionalFormatting sqref="C84">
    <cfRule type="cellIs" dxfId="14" priority="13" stopIfTrue="1" operator="equal">
      <formula>"C"</formula>
    </cfRule>
    <cfRule type="cellIs" dxfId="13" priority="14" stopIfTrue="1" operator="equal">
      <formula>"N"</formula>
    </cfRule>
    <cfRule type="cellIs" dxfId="12" priority="15" stopIfTrue="1" operator="equal">
      <formula>"E"</formula>
    </cfRule>
  </conditionalFormatting>
  <conditionalFormatting sqref="C123">
    <cfRule type="cellIs" dxfId="11" priority="10" stopIfTrue="1" operator="equal">
      <formula>"C"</formula>
    </cfRule>
    <cfRule type="cellIs" dxfId="10" priority="11" stopIfTrue="1" operator="equal">
      <formula>"N"</formula>
    </cfRule>
    <cfRule type="cellIs" dxfId="9" priority="12" stopIfTrue="1" operator="equal">
      <formula>"E"</formula>
    </cfRule>
  </conditionalFormatting>
  <conditionalFormatting sqref="C168">
    <cfRule type="cellIs" dxfId="8" priority="7" stopIfTrue="1" operator="equal">
      <formula>"C"</formula>
    </cfRule>
    <cfRule type="cellIs" dxfId="7" priority="8" stopIfTrue="1" operator="equal">
      <formula>"N"</formula>
    </cfRule>
    <cfRule type="cellIs" dxfId="6" priority="9" stopIfTrue="1" operator="equal">
      <formula>"E"</formula>
    </cfRule>
  </conditionalFormatting>
  <conditionalFormatting sqref="C209">
    <cfRule type="cellIs" dxfId="5" priority="4" stopIfTrue="1" operator="equal">
      <formula>"C"</formula>
    </cfRule>
    <cfRule type="cellIs" dxfId="4" priority="5" stopIfTrue="1" operator="equal">
      <formula>"N"</formula>
    </cfRule>
    <cfRule type="cellIs" dxfId="3" priority="6" stopIfTrue="1" operator="equal">
      <formula>"E"</formula>
    </cfRule>
  </conditionalFormatting>
  <conditionalFormatting sqref="C253">
    <cfRule type="cellIs" dxfId="2" priority="1" stopIfTrue="1" operator="equal">
      <formula>"C"</formula>
    </cfRule>
    <cfRule type="cellIs" dxfId="1" priority="2" stopIfTrue="1" operator="equal">
      <formula>"N"</formula>
    </cfRule>
    <cfRule type="cellIs" dxfId="0" priority="3" stopIfTrue="1" operator="equal">
      <formula>"E"</formula>
    </cfRule>
  </conditionalFormatting>
  <pageMargins left="0.75" right="0.56999999999999995" top="0.28000000000000003" bottom="0.49" header="0.39" footer="0.37"/>
  <pageSetup paperSize="9" scale="48" orientation="landscape" r:id="rId1"/>
  <rowBreaks count="3" manualBreakCount="3">
    <brk id="40" max="22" man="1"/>
    <brk id="76" max="22" man="1"/>
    <brk id="233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E1"/>
    </sheetView>
  </sheetViews>
  <sheetFormatPr defaultColWidth="8.85546875" defaultRowHeight="12.75" x14ac:dyDescent="0.2"/>
  <cols>
    <col min="1" max="1" width="25" customWidth="1"/>
    <col min="2" max="2" width="36.28515625" customWidth="1"/>
    <col min="3" max="3" width="17.42578125" customWidth="1"/>
    <col min="4" max="4" width="12.42578125" customWidth="1"/>
    <col min="5" max="5" width="41" customWidth="1"/>
    <col min="6" max="7" width="8.85546875" hidden="1" customWidth="1"/>
  </cols>
  <sheetData>
    <row r="1" spans="1:5" ht="24" customHeight="1" thickBot="1" x14ac:dyDescent="0.4">
      <c r="A1" s="260" t="s">
        <v>2266</v>
      </c>
      <c r="B1" s="261"/>
      <c r="C1" s="261"/>
      <c r="D1" s="261"/>
      <c r="E1" s="261"/>
    </row>
    <row r="2" spans="1:5" ht="24" customHeight="1" thickBot="1" x14ac:dyDescent="0.3">
      <c r="A2" s="108" t="s">
        <v>2246</v>
      </c>
      <c r="B2" s="112"/>
      <c r="C2" s="262" t="s">
        <v>2253</v>
      </c>
      <c r="D2" s="263"/>
      <c r="E2" s="264"/>
    </row>
    <row r="3" spans="1:5" ht="24" customHeight="1" thickBot="1" x14ac:dyDescent="0.3">
      <c r="A3" s="108" t="s">
        <v>2247</v>
      </c>
      <c r="B3" s="114"/>
      <c r="C3" s="110"/>
      <c r="D3" s="110"/>
      <c r="E3" s="109"/>
    </row>
    <row r="4" spans="1:5" ht="13.5" thickBot="1" x14ac:dyDescent="0.25">
      <c r="A4" s="113" t="s">
        <v>2248</v>
      </c>
      <c r="B4" s="115" t="s">
        <v>2249</v>
      </c>
      <c r="C4" s="111" t="s">
        <v>2250</v>
      </c>
      <c r="D4" s="70" t="s">
        <v>2251</v>
      </c>
      <c r="E4" s="71" t="s">
        <v>2252</v>
      </c>
    </row>
    <row r="5" spans="1:5" ht="49.5" customHeight="1" x14ac:dyDescent="0.2">
      <c r="A5" s="135"/>
      <c r="B5" s="72"/>
      <c r="C5" s="73"/>
      <c r="D5" s="73"/>
      <c r="E5" s="136"/>
    </row>
    <row r="6" spans="1:5" ht="48" customHeight="1" x14ac:dyDescent="0.2">
      <c r="A6" s="137"/>
      <c r="B6" s="73"/>
      <c r="C6" s="73"/>
      <c r="D6" s="73"/>
      <c r="E6" s="136"/>
    </row>
    <row r="7" spans="1:5" ht="54" customHeight="1" x14ac:dyDescent="0.2">
      <c r="A7" s="137"/>
      <c r="B7" s="73"/>
      <c r="C7" s="73"/>
      <c r="D7" s="73"/>
      <c r="E7" s="136"/>
    </row>
    <row r="8" spans="1:5" ht="63.75" customHeight="1" x14ac:dyDescent="0.2">
      <c r="A8" s="137"/>
      <c r="B8" s="73"/>
      <c r="C8" s="73"/>
      <c r="D8" s="73"/>
      <c r="E8" s="136"/>
    </row>
    <row r="9" spans="1:5" ht="56.25" customHeight="1" x14ac:dyDescent="0.2">
      <c r="A9" s="137"/>
      <c r="B9" s="73"/>
      <c r="C9" s="73"/>
      <c r="D9" s="73"/>
      <c r="E9" s="136"/>
    </row>
    <row r="10" spans="1:5" x14ac:dyDescent="0.2">
      <c r="A10" s="137"/>
      <c r="B10" s="73"/>
      <c r="C10" s="73"/>
      <c r="D10" s="73"/>
      <c r="E10" s="136"/>
    </row>
    <row r="11" spans="1:5" x14ac:dyDescent="0.2">
      <c r="A11" s="137"/>
      <c r="B11" s="73"/>
      <c r="C11" s="73"/>
      <c r="D11" s="73"/>
      <c r="E11" s="136"/>
    </row>
    <row r="12" spans="1:5" x14ac:dyDescent="0.2">
      <c r="A12" s="137"/>
      <c r="B12" s="73"/>
      <c r="C12" s="73"/>
      <c r="D12" s="73"/>
      <c r="E12" s="136"/>
    </row>
    <row r="13" spans="1:5" x14ac:dyDescent="0.2">
      <c r="A13" s="137"/>
      <c r="B13" s="73"/>
      <c r="C13" s="73"/>
      <c r="D13" s="73"/>
      <c r="E13" s="136"/>
    </row>
    <row r="14" spans="1:5" x14ac:dyDescent="0.2">
      <c r="A14" s="137"/>
      <c r="B14" s="73"/>
      <c r="C14" s="73"/>
      <c r="D14" s="73"/>
      <c r="E14" s="136"/>
    </row>
    <row r="15" spans="1:5" ht="13.5" thickBot="1" x14ac:dyDescent="0.25">
      <c r="A15" s="138"/>
      <c r="B15" s="139"/>
      <c r="C15" s="139"/>
      <c r="D15" s="139"/>
      <c r="E15" s="140"/>
    </row>
    <row r="16" spans="1:5" ht="14.25" customHeight="1" x14ac:dyDescent="0.2"/>
  </sheetData>
  <mergeCells count="2">
    <mergeCell ref="A1:E1"/>
    <mergeCell ref="C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Audit čišćenja bolnica</vt:lpstr>
      <vt:lpstr>Uvod</vt:lpstr>
      <vt:lpstr>Upute</vt:lpstr>
      <vt:lpstr>Standardi za elemente</vt:lpstr>
      <vt:lpstr>Standardni obrazac za audit</vt:lpstr>
      <vt:lpstr>Naslovna strana audita</vt:lpstr>
      <vt:lpstr>SOP predložak Liste rezultata</vt:lpstr>
      <vt:lpstr>Akcijski plan</vt:lpstr>
      <vt:lpstr>'SOP predložak Liste rezultata'!Podrucje_ispisa</vt:lpstr>
      <vt:lpstr>'Standardi za elemente'!Podrucje_ispisa</vt:lpstr>
      <vt:lpstr>'Standardni obrazac za audit'!Podrucje_ispisa</vt:lpstr>
      <vt:lpstr>Upute!Podrucje_ispisa</vt:lpstr>
      <vt:lpstr>Uvod!Podrucje_ispisa</vt:lpstr>
    </vt:vector>
  </TitlesOfParts>
  <Company>nhse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 Calculation if Both Conditions met</dc:title>
  <dc:creator>gkochane</dc:creator>
  <cp:lastModifiedBy>Mustač Gordana</cp:lastModifiedBy>
  <cp:lastPrinted>2018-07-18T07:29:13Z</cp:lastPrinted>
  <dcterms:created xsi:type="dcterms:W3CDTF">2003-04-22T12:05:29Z</dcterms:created>
  <dcterms:modified xsi:type="dcterms:W3CDTF">2018-09-25T09:26:52Z</dcterms:modified>
</cp:coreProperties>
</file>